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donnuscontabil-my.sharepoint.com/personal/donnus_donnuscontabil_onmicrosoft_com/Documents/Clientes Donnus/001 - Donnus Assessoria/Arquivos/"/>
    </mc:Choice>
  </mc:AlternateContent>
  <bookViews>
    <workbookView showSheetTabs="0" xWindow="-120" yWindow="-120" windowWidth="29040" windowHeight="15720" tabRatio="500"/>
  </bookViews>
  <sheets>
    <sheet name="CENÁRIOS DE APURAÇÃO" sheetId="6" r:id="rId1"/>
    <sheet name="CNAE SIMPLES NACIONAL" sheetId="7" state="hidden" r:id="rId2"/>
    <sheet name="ANEXO I" sheetId="1" state="hidden" r:id="rId3"/>
    <sheet name="ANEXO II" sheetId="2" state="hidden" r:id="rId4"/>
    <sheet name="ANEXO III" sheetId="3" state="hidden" r:id="rId5"/>
    <sheet name="ANEXO IV" sheetId="4" state="hidden" r:id="rId6"/>
    <sheet name="ANEXO V" sheetId="5" state="hidden" r:id="rId7"/>
  </sheets>
  <definedNames>
    <definedName name="_xlnm._FilterDatabase" localSheetId="1" hidden="1">'CNAE SIMPLES NACIONAL'!$B$2:$G$2</definedName>
    <definedName name="_xlnm.Print_Area" localSheetId="0">'CENÁRIOS DE APURAÇÃO'!$A$5:$G$89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9" i="6" l="1"/>
  <c r="H79" i="6" s="1"/>
  <c r="I79" i="6" s="1"/>
  <c r="G78" i="6"/>
  <c r="H78" i="6" s="1"/>
  <c r="G73" i="6"/>
  <c r="G72" i="6"/>
  <c r="H72" i="6" s="1"/>
  <c r="I72" i="6" s="1"/>
  <c r="G71" i="6"/>
  <c r="H71" i="6" s="1"/>
  <c r="I71" i="6" s="1"/>
  <c r="G70" i="6"/>
  <c r="G69" i="6"/>
  <c r="H69" i="6" s="1"/>
  <c r="I69" i="6" s="1"/>
  <c r="G68" i="6"/>
  <c r="H68" i="6" s="1"/>
  <c r="I68" i="6" s="1"/>
  <c r="G67" i="6"/>
  <c r="H67" i="6" s="1"/>
  <c r="I67" i="6" s="1"/>
  <c r="G66" i="6"/>
  <c r="G65" i="6"/>
  <c r="H65" i="6" s="1"/>
  <c r="I65" i="6" s="1"/>
  <c r="G64" i="6"/>
  <c r="H64" i="6" s="1"/>
  <c r="I64" i="6" s="1"/>
  <c r="G63" i="6"/>
  <c r="G62" i="6"/>
  <c r="H62" i="6" s="1"/>
  <c r="I62" i="6" s="1"/>
  <c r="G61" i="6"/>
  <c r="H61" i="6" s="1"/>
  <c r="I61" i="6" s="1"/>
  <c r="G60" i="6"/>
  <c r="H60" i="6" s="1"/>
  <c r="I60" i="6" s="1"/>
  <c r="G59" i="6"/>
  <c r="H59" i="6" s="1"/>
  <c r="I59" i="6" s="1"/>
  <c r="G58" i="6"/>
  <c r="H58" i="6" s="1"/>
  <c r="I58" i="6" s="1"/>
  <c r="G57" i="6"/>
  <c r="G56" i="6"/>
  <c r="G55" i="6"/>
  <c r="H55" i="6" s="1"/>
  <c r="I55" i="6" s="1"/>
  <c r="G50" i="6"/>
  <c r="G49" i="6"/>
  <c r="G48" i="6"/>
  <c r="G47" i="6"/>
  <c r="G46" i="6"/>
  <c r="G45" i="6"/>
  <c r="H45" i="6" s="1"/>
  <c r="I45" i="6" s="1"/>
  <c r="G44" i="6"/>
  <c r="G43" i="6"/>
  <c r="H43" i="6" s="1"/>
  <c r="I43" i="6" s="1"/>
  <c r="G42" i="6"/>
  <c r="G41" i="6"/>
  <c r="G35" i="6"/>
  <c r="G34" i="6"/>
  <c r="G32" i="6"/>
  <c r="G30" i="6" s="1"/>
  <c r="G31" i="6"/>
  <c r="G29" i="6"/>
  <c r="G28" i="6"/>
  <c r="G22" i="6"/>
  <c r="H22" i="6" s="1"/>
  <c r="I22" i="6" s="1"/>
  <c r="G21" i="6"/>
  <c r="G18" i="6"/>
  <c r="G17" i="6" s="1"/>
  <c r="G15" i="6"/>
  <c r="G14" i="6"/>
  <c r="H14" i="6" s="1"/>
  <c r="H28" i="6" s="1"/>
  <c r="H29" i="6" s="1"/>
  <c r="I12" i="6"/>
  <c r="H12" i="6"/>
  <c r="G83" i="6"/>
  <c r="G77" i="6"/>
  <c r="H73" i="6"/>
  <c r="I73" i="6" s="1"/>
  <c r="H70" i="6"/>
  <c r="I70" i="6" s="1"/>
  <c r="H66" i="6"/>
  <c r="I66" i="6" s="1"/>
  <c r="H63" i="6"/>
  <c r="I63" i="6" s="1"/>
  <c r="H56" i="6"/>
  <c r="I56" i="6" s="1"/>
  <c r="H50" i="6"/>
  <c r="I50" i="6" s="1"/>
  <c r="H49" i="6"/>
  <c r="I49" i="6" s="1"/>
  <c r="H48" i="6"/>
  <c r="I48" i="6" s="1"/>
  <c r="H47" i="6"/>
  <c r="I47" i="6" s="1"/>
  <c r="H46" i="6"/>
  <c r="I46" i="6" s="1"/>
  <c r="H44" i="6"/>
  <c r="I44" i="6" s="1"/>
  <c r="H42" i="6"/>
  <c r="I42" i="6" s="1"/>
  <c r="H15" i="6"/>
  <c r="I15" i="6" s="1"/>
  <c r="D79" i="6"/>
  <c r="D78" i="6"/>
  <c r="E78" i="6" s="1"/>
  <c r="D73" i="6"/>
  <c r="E73" i="6" s="1"/>
  <c r="D72" i="6"/>
  <c r="E72" i="6" s="1"/>
  <c r="D71" i="6"/>
  <c r="E71" i="6" s="1"/>
  <c r="D70" i="6"/>
  <c r="E70" i="6" s="1"/>
  <c r="D69" i="6"/>
  <c r="E69" i="6" s="1"/>
  <c r="D68" i="6"/>
  <c r="E68" i="6" s="1"/>
  <c r="D67" i="6"/>
  <c r="E67" i="6" s="1"/>
  <c r="D66" i="6"/>
  <c r="E66" i="6" s="1"/>
  <c r="D65" i="6"/>
  <c r="E65" i="6" s="1"/>
  <c r="D64" i="6"/>
  <c r="E64" i="6" s="1"/>
  <c r="D63" i="6"/>
  <c r="E63" i="6" s="1"/>
  <c r="D62" i="6"/>
  <c r="E62" i="6" s="1"/>
  <c r="D61" i="6"/>
  <c r="E61" i="6" s="1"/>
  <c r="D60" i="6"/>
  <c r="E60" i="6" s="1"/>
  <c r="D59" i="6"/>
  <c r="E59" i="6" s="1"/>
  <c r="D58" i="6"/>
  <c r="E58" i="6" s="1"/>
  <c r="D57" i="6"/>
  <c r="E57" i="6" s="1"/>
  <c r="D56" i="6"/>
  <c r="E56" i="6" s="1"/>
  <c r="D55" i="6"/>
  <c r="E55" i="6" s="1"/>
  <c r="D50" i="6"/>
  <c r="E50" i="6" s="1"/>
  <c r="D49" i="6"/>
  <c r="E49" i="6" s="1"/>
  <c r="D48" i="6"/>
  <c r="E48" i="6" s="1"/>
  <c r="E47" i="6"/>
  <c r="D47" i="6"/>
  <c r="D46" i="6"/>
  <c r="E46" i="6" s="1"/>
  <c r="D45" i="6"/>
  <c r="E45" i="6" s="1"/>
  <c r="D44" i="6"/>
  <c r="E44" i="6" s="1"/>
  <c r="E43" i="6"/>
  <c r="D43" i="6"/>
  <c r="D42" i="6"/>
  <c r="E42" i="6" s="1"/>
  <c r="D41" i="6"/>
  <c r="E41" i="6" s="1"/>
  <c r="D5" i="6"/>
  <c r="E22" i="6"/>
  <c r="D22" i="6"/>
  <c r="D21" i="6"/>
  <c r="E21" i="6" s="1"/>
  <c r="D18" i="6"/>
  <c r="E18" i="6" s="1"/>
  <c r="E17" i="6" s="1"/>
  <c r="D15" i="6"/>
  <c r="E15" i="6" s="1"/>
  <c r="D14" i="6"/>
  <c r="E14" i="6" s="1"/>
  <c r="E28" i="6" s="1"/>
  <c r="C77" i="6"/>
  <c r="C40" i="6"/>
  <c r="C17" i="6"/>
  <c r="C20" i="6"/>
  <c r="D6" i="6"/>
  <c r="D4" i="6"/>
  <c r="C83" i="6"/>
  <c r="C33" i="6"/>
  <c r="C30" i="6"/>
  <c r="C27" i="6"/>
  <c r="I78" i="6" l="1"/>
  <c r="H77" i="6"/>
  <c r="D77" i="6"/>
  <c r="I77" i="6"/>
  <c r="G54" i="6"/>
  <c r="H57" i="6"/>
  <c r="I57" i="6" s="1"/>
  <c r="I54" i="6" s="1"/>
  <c r="G40" i="6"/>
  <c r="H41" i="6"/>
  <c r="G33" i="6"/>
  <c r="G27" i="6"/>
  <c r="G20" i="6"/>
  <c r="H21" i="6"/>
  <c r="H18" i="6"/>
  <c r="G13" i="6"/>
  <c r="H13" i="6"/>
  <c r="I14" i="6"/>
  <c r="I28" i="6" s="1"/>
  <c r="I29" i="6" s="1"/>
  <c r="D28" i="6"/>
  <c r="E79" i="6"/>
  <c r="E77" i="6" s="1"/>
  <c r="E35" i="6"/>
  <c r="E32" i="6"/>
  <c r="D29" i="6"/>
  <c r="E29" i="6"/>
  <c r="E20" i="6"/>
  <c r="D17" i="6"/>
  <c r="D20" i="6"/>
  <c r="D54" i="6"/>
  <c r="E40" i="6"/>
  <c r="E54" i="6"/>
  <c r="D40" i="6"/>
  <c r="C54" i="6"/>
  <c r="R43" i="3"/>
  <c r="R11" i="3"/>
  <c r="R12" i="3"/>
  <c r="R47" i="3" s="1"/>
  <c r="R13" i="3"/>
  <c r="R10" i="3"/>
  <c r="B19" i="5"/>
  <c r="C19" i="5" s="1"/>
  <c r="B18" i="5"/>
  <c r="C18" i="5" s="1"/>
  <c r="B17" i="5"/>
  <c r="C17" i="5" s="1"/>
  <c r="B16" i="5"/>
  <c r="C16" i="5" s="1"/>
  <c r="B15" i="5"/>
  <c r="C15" i="5" s="1"/>
  <c r="B14" i="5"/>
  <c r="C14" i="5" s="1"/>
  <c r="F49" i="4"/>
  <c r="E49" i="4"/>
  <c r="D47" i="4"/>
  <c r="D49" i="4" s="1"/>
  <c r="L32" i="4"/>
  <c r="I29" i="4"/>
  <c r="I30" i="4" s="1"/>
  <c r="K28" i="4"/>
  <c r="H29" i="4" s="1"/>
  <c r="K16" i="4"/>
  <c r="O11" i="4"/>
  <c r="O10" i="4"/>
  <c r="O9" i="4"/>
  <c r="L40" i="3"/>
  <c r="K41" i="3" s="1"/>
  <c r="L31" i="3"/>
  <c r="J29" i="3"/>
  <c r="G29" i="3"/>
  <c r="K28" i="3"/>
  <c r="H28" i="3"/>
  <c r="L27" i="3"/>
  <c r="J28" i="3" s="1"/>
  <c r="H54" i="6" l="1"/>
  <c r="I41" i="6"/>
  <c r="H27" i="6"/>
  <c r="H40" i="6"/>
  <c r="G24" i="6"/>
  <c r="H20" i="6"/>
  <c r="I21" i="6"/>
  <c r="I20" i="6" s="1"/>
  <c r="H17" i="6"/>
  <c r="I18" i="6"/>
  <c r="I17" i="6" s="1"/>
  <c r="I13" i="6"/>
  <c r="D14" i="5"/>
  <c r="D15" i="5" s="1"/>
  <c r="C4" i="5" s="1"/>
  <c r="K15" i="5" s="1"/>
  <c r="K16" i="5" s="1"/>
  <c r="G41" i="3"/>
  <c r="J29" i="4"/>
  <c r="J30" i="4" s="1"/>
  <c r="H29" i="3"/>
  <c r="I41" i="3"/>
  <c r="H41" i="3"/>
  <c r="G28" i="3"/>
  <c r="I29" i="3"/>
  <c r="J41" i="3"/>
  <c r="I28" i="3"/>
  <c r="K29" i="3"/>
  <c r="G29" i="4"/>
  <c r="G30" i="4" s="1"/>
  <c r="I32" i="6" l="1"/>
  <c r="I35" i="6"/>
  <c r="H24" i="6"/>
  <c r="H85" i="6"/>
  <c r="H84" i="6"/>
  <c r="I27" i="6"/>
  <c r="I40" i="6"/>
  <c r="G91" i="6"/>
  <c r="I24" i="6"/>
  <c r="L15" i="5"/>
  <c r="L16" i="5" s="1"/>
  <c r="L17" i="5" s="1"/>
  <c r="L18" i="5" s="1"/>
  <c r="G15" i="5"/>
  <c r="G16" i="5" s="1"/>
  <c r="H15" i="5"/>
  <c r="H16" i="5" s="1"/>
  <c r="J15" i="5"/>
  <c r="J16" i="5" s="1"/>
  <c r="I15" i="5"/>
  <c r="I16" i="5" s="1"/>
  <c r="H17" i="5" s="1"/>
  <c r="H18" i="5" s="1"/>
  <c r="L29" i="3"/>
  <c r="J17" i="5"/>
  <c r="J18" i="5" s="1"/>
  <c r="L28" i="3"/>
  <c r="G17" i="5"/>
  <c r="M16" i="5"/>
  <c r="M19" i="5" s="1"/>
  <c r="K17" i="5" s="1"/>
  <c r="K18" i="5" s="1"/>
  <c r="H83" i="6" l="1"/>
  <c r="H31" i="6"/>
  <c r="H30" i="6" s="1"/>
  <c r="H34" i="6"/>
  <c r="H33" i="6" s="1"/>
  <c r="I31" i="6"/>
  <c r="I30" i="6" s="1"/>
  <c r="I34" i="6"/>
  <c r="I33" i="6" s="1"/>
  <c r="I17" i="5"/>
  <c r="I18" i="5" s="1"/>
  <c r="I19" i="5" s="1"/>
  <c r="H19" i="5"/>
  <c r="E4" i="5"/>
  <c r="K19" i="5"/>
  <c r="H4" i="5"/>
  <c r="G18" i="5"/>
  <c r="G4" i="5"/>
  <c r="J19" i="5"/>
  <c r="L19" i="5"/>
  <c r="I4" i="5"/>
  <c r="I26" i="6" l="1"/>
  <c r="I38" i="6" s="1"/>
  <c r="I52" i="6" s="1"/>
  <c r="I75" i="6" s="1"/>
  <c r="I81" i="6" s="1"/>
  <c r="I85" i="6" s="1"/>
  <c r="H26" i="6"/>
  <c r="H38" i="6" s="1"/>
  <c r="H52" i="6" s="1"/>
  <c r="H75" i="6" s="1"/>
  <c r="H81" i="6" s="1"/>
  <c r="H87" i="6" s="1"/>
  <c r="H89" i="6" s="1"/>
  <c r="F4" i="5"/>
  <c r="M17" i="5"/>
  <c r="N17" i="5"/>
  <c r="N18" i="5" s="1"/>
  <c r="G19" i="5"/>
  <c r="D4" i="5"/>
  <c r="I84" i="6" l="1"/>
  <c r="I83" i="6" s="1"/>
  <c r="I87" i="6" s="1"/>
  <c r="I89" i="6" s="1"/>
  <c r="C13" i="6" l="1"/>
  <c r="C24" i="6" s="1"/>
  <c r="D8" i="6" l="1"/>
  <c r="C91" i="6"/>
  <c r="C92" i="6"/>
  <c r="G92" i="6" s="1"/>
  <c r="B4" i="1" l="1"/>
  <c r="D9" i="6"/>
  <c r="D13" i="6"/>
  <c r="D27" i="6"/>
  <c r="E27" i="6"/>
  <c r="E13" i="6"/>
  <c r="E24" i="6" s="1"/>
  <c r="E31" i="6" s="1"/>
  <c r="D24" i="6" l="1"/>
  <c r="D85" i="6"/>
  <c r="D84" i="6"/>
  <c r="B19" i="1"/>
  <c r="C19" i="1" s="1"/>
  <c r="B14" i="1"/>
  <c r="C14" i="1" s="1"/>
  <c r="B4" i="2"/>
  <c r="B16" i="1"/>
  <c r="C16" i="1" s="1"/>
  <c r="B17" i="1"/>
  <c r="C17" i="1" s="1"/>
  <c r="B18" i="1"/>
  <c r="C18" i="1" s="1"/>
  <c r="B15" i="1"/>
  <c r="C15" i="1" s="1"/>
  <c r="E34" i="6"/>
  <c r="E33" i="6" s="1"/>
  <c r="E30" i="6"/>
  <c r="D14" i="1" l="1"/>
  <c r="D15" i="1" s="1"/>
  <c r="C4" i="1" s="1"/>
  <c r="B15" i="2"/>
  <c r="C15" i="2" s="1"/>
  <c r="B20" i="2"/>
  <c r="C20" i="2" s="1"/>
  <c r="B4" i="3"/>
  <c r="B16" i="2"/>
  <c r="C16" i="2" s="1"/>
  <c r="B14" i="2"/>
  <c r="C14" i="2" s="1"/>
  <c r="D14" i="2" s="1"/>
  <c r="D15" i="2" s="1"/>
  <c r="C4" i="2" s="1"/>
  <c r="J15" i="2" s="1"/>
  <c r="J16" i="2" s="1"/>
  <c r="B17" i="2"/>
  <c r="C17" i="2" s="1"/>
  <c r="B18" i="2"/>
  <c r="C18" i="2" s="1"/>
  <c r="B19" i="2"/>
  <c r="C19" i="2" s="1"/>
  <c r="H15" i="1"/>
  <c r="H16" i="1" s="1"/>
  <c r="L15" i="1"/>
  <c r="L16" i="1" s="1"/>
  <c r="I15" i="1"/>
  <c r="I16" i="1" s="1"/>
  <c r="K15" i="1"/>
  <c r="K16" i="1" s="1"/>
  <c r="J15" i="1"/>
  <c r="J16" i="1" s="1"/>
  <c r="G15" i="1"/>
  <c r="G16" i="1" s="1"/>
  <c r="D31" i="6"/>
  <c r="D30" i="6" s="1"/>
  <c r="D34" i="6"/>
  <c r="D33" i="6" s="1"/>
  <c r="E26" i="6"/>
  <c r="E38" i="6" s="1"/>
  <c r="E52" i="6" s="1"/>
  <c r="E75" i="6" s="1"/>
  <c r="E81" i="6" s="1"/>
  <c r="D83" i="6"/>
  <c r="H17" i="1" l="1"/>
  <c r="H18" i="1" s="1"/>
  <c r="I17" i="1"/>
  <c r="I18" i="1" s="1"/>
  <c r="L15" i="2"/>
  <c r="L16" i="2" s="1"/>
  <c r="D26" i="6"/>
  <c r="D38" i="6" s="1"/>
  <c r="D52" i="6" s="1"/>
  <c r="D75" i="6" s="1"/>
  <c r="D81" i="6" s="1"/>
  <c r="D87" i="6" s="1"/>
  <c r="D89" i="6" s="1"/>
  <c r="K15" i="2"/>
  <c r="K16" i="2" s="1"/>
  <c r="E85" i="6"/>
  <c r="E84" i="6"/>
  <c r="E83" i="6" s="1"/>
  <c r="E87" i="6" s="1"/>
  <c r="E89" i="6" s="1"/>
  <c r="G17" i="1"/>
  <c r="M16" i="1"/>
  <c r="N16" i="1" s="1"/>
  <c r="K17" i="1" s="1"/>
  <c r="K18" i="1" s="1"/>
  <c r="M15" i="2"/>
  <c r="M16" i="2" s="1"/>
  <c r="J17" i="1"/>
  <c r="J18" i="1" s="1"/>
  <c r="G15" i="2"/>
  <c r="G16" i="2" s="1"/>
  <c r="H15" i="2"/>
  <c r="H16" i="2" s="1"/>
  <c r="B15" i="3"/>
  <c r="C15" i="3" s="1"/>
  <c r="B17" i="3"/>
  <c r="C17" i="3" s="1"/>
  <c r="B18" i="3"/>
  <c r="C18" i="3" s="1"/>
  <c r="B16" i="3"/>
  <c r="C16" i="3" s="1"/>
  <c r="B4" i="4"/>
  <c r="B19" i="3"/>
  <c r="C19" i="3" s="1"/>
  <c r="B14" i="3"/>
  <c r="C14" i="3" s="1"/>
  <c r="D14" i="3" s="1"/>
  <c r="D15" i="3" s="1"/>
  <c r="C4" i="3" s="1"/>
  <c r="K15" i="3" s="1"/>
  <c r="K16" i="3" s="1"/>
  <c r="I15" i="2"/>
  <c r="I16" i="2" s="1"/>
  <c r="L17" i="1"/>
  <c r="L18" i="1" s="1"/>
  <c r="H15" i="3" l="1"/>
  <c r="H16" i="3" s="1"/>
  <c r="G15" i="3"/>
  <c r="G16" i="3" s="1"/>
  <c r="C93" i="6"/>
  <c r="C36" i="6" s="1"/>
  <c r="G93" i="6"/>
  <c r="L17" i="2"/>
  <c r="L18" i="2" s="1"/>
  <c r="L19" i="2" s="1"/>
  <c r="J15" i="3"/>
  <c r="J16" i="3" s="1"/>
  <c r="I15" i="3"/>
  <c r="I16" i="3" s="1"/>
  <c r="M17" i="2"/>
  <c r="M18" i="2" s="1"/>
  <c r="J4" i="2" s="1"/>
  <c r="E4" i="1"/>
  <c r="H19" i="1"/>
  <c r="H17" i="2"/>
  <c r="H18" i="2" s="1"/>
  <c r="H19" i="2" s="1"/>
  <c r="I17" i="2"/>
  <c r="I18" i="2" s="1"/>
  <c r="I19" i="2" s="1"/>
  <c r="F4" i="1"/>
  <c r="I19" i="1"/>
  <c r="B14" i="4"/>
  <c r="C14" i="4" s="1"/>
  <c r="B16" i="4"/>
  <c r="C16" i="4" s="1"/>
  <c r="B18" i="4"/>
  <c r="C18" i="4" s="1"/>
  <c r="B15" i="4"/>
  <c r="C15" i="4" s="1"/>
  <c r="B17" i="4"/>
  <c r="C17" i="4" s="1"/>
  <c r="B19" i="4"/>
  <c r="C19" i="4" s="1"/>
  <c r="L15" i="3"/>
  <c r="L16" i="3" s="1"/>
  <c r="K19" i="1"/>
  <c r="H4" i="1"/>
  <c r="M17" i="1"/>
  <c r="M18" i="1" s="1"/>
  <c r="G18" i="1"/>
  <c r="G4" i="1"/>
  <c r="J19" i="1"/>
  <c r="L19" i="1"/>
  <c r="I4" i="1"/>
  <c r="I36" i="3"/>
  <c r="K30" i="3"/>
  <c r="K31" i="3" s="1"/>
  <c r="I30" i="3"/>
  <c r="I31" i="3" s="1"/>
  <c r="G35" i="3"/>
  <c r="J35" i="3"/>
  <c r="G30" i="3"/>
  <c r="L35" i="3"/>
  <c r="K35" i="3"/>
  <c r="J36" i="3"/>
  <c r="H36" i="3"/>
  <c r="H35" i="3"/>
  <c r="G36" i="3"/>
  <c r="K36" i="3"/>
  <c r="I35" i="3"/>
  <c r="H30" i="3"/>
  <c r="H31" i="3" s="1"/>
  <c r="J30" i="3"/>
  <c r="J31" i="3" s="1"/>
  <c r="G17" i="2"/>
  <c r="N16" i="2"/>
  <c r="N19" i="2" s="1"/>
  <c r="K17" i="2" s="1"/>
  <c r="K18" i="2" s="1"/>
  <c r="J17" i="2"/>
  <c r="J18" i="2" s="1"/>
  <c r="J17" i="3" l="1"/>
  <c r="J18" i="3" s="1"/>
  <c r="D14" i="4"/>
  <c r="D15" i="4" s="1"/>
  <c r="C4" i="4" s="1"/>
  <c r="I15" i="4" s="1"/>
  <c r="I16" i="4" s="1"/>
  <c r="L17" i="3"/>
  <c r="L18" i="3" s="1"/>
  <c r="L20" i="3" s="1"/>
  <c r="C26" i="6"/>
  <c r="C38" i="6" s="1"/>
  <c r="C52" i="6" s="1"/>
  <c r="C75" i="6" s="1"/>
  <c r="C81" i="6" s="1"/>
  <c r="C87" i="6" s="1"/>
  <c r="C89" i="6" s="1"/>
  <c r="G36" i="6"/>
  <c r="G26" i="6" s="1"/>
  <c r="G38" i="6" s="1"/>
  <c r="G52" i="6" s="1"/>
  <c r="G75" i="6" s="1"/>
  <c r="G81" i="6" s="1"/>
  <c r="G87" i="6" s="1"/>
  <c r="G89" i="6" s="1"/>
  <c r="I4" i="2"/>
  <c r="I17" i="3"/>
  <c r="I18" i="3" s="1"/>
  <c r="I19" i="3" s="1"/>
  <c r="G17" i="3"/>
  <c r="G18" i="3" s="1"/>
  <c r="E4" i="2"/>
  <c r="F4" i="2"/>
  <c r="H17" i="3"/>
  <c r="H18" i="3" s="1"/>
  <c r="H19" i="3" s="1"/>
  <c r="L32" i="3"/>
  <c r="M16" i="3"/>
  <c r="M19" i="3" s="1"/>
  <c r="K17" i="3" s="1"/>
  <c r="K18" i="3" s="1"/>
  <c r="K19" i="3" s="1"/>
  <c r="G19" i="1"/>
  <c r="D4" i="1"/>
  <c r="I36" i="4"/>
  <c r="J36" i="4"/>
  <c r="G36" i="4"/>
  <c r="H31" i="4"/>
  <c r="H32" i="4" s="1"/>
  <c r="G37" i="4"/>
  <c r="K36" i="4"/>
  <c r="G4" i="2"/>
  <c r="J19" i="2"/>
  <c r="G15" i="4"/>
  <c r="H4" i="2"/>
  <c r="K19" i="2"/>
  <c r="M30" i="3"/>
  <c r="G31" i="3"/>
  <c r="L19" i="3"/>
  <c r="J20" i="3"/>
  <c r="J19" i="3"/>
  <c r="L15" i="4"/>
  <c r="L16" i="4" s="1"/>
  <c r="O17" i="2"/>
  <c r="O18" i="2" s="1"/>
  <c r="G18" i="2"/>
  <c r="N17" i="2"/>
  <c r="H15" i="4" l="1"/>
  <c r="H16" i="4" s="1"/>
  <c r="H37" i="4"/>
  <c r="L36" i="4"/>
  <c r="G31" i="4"/>
  <c r="I37" i="4"/>
  <c r="J31" i="4"/>
  <c r="J32" i="4" s="1"/>
  <c r="K37" i="4"/>
  <c r="M20" i="3"/>
  <c r="N20" i="3" s="1"/>
  <c r="G21" i="3" s="1"/>
  <c r="G22" i="3" s="1"/>
  <c r="H36" i="4"/>
  <c r="J37" i="4"/>
  <c r="I31" i="4"/>
  <c r="I32" i="4" s="1"/>
  <c r="I33" i="4" s="1"/>
  <c r="K31" i="4"/>
  <c r="K32" i="4" s="1"/>
  <c r="J15" i="4"/>
  <c r="J16" i="4" s="1"/>
  <c r="N17" i="3"/>
  <c r="N18" i="3" s="1"/>
  <c r="I20" i="3"/>
  <c r="M17" i="3"/>
  <c r="K20" i="3"/>
  <c r="H20" i="3"/>
  <c r="G16" i="4"/>
  <c r="I32" i="3"/>
  <c r="G32" i="3"/>
  <c r="M31" i="3"/>
  <c r="N31" i="3" s="1"/>
  <c r="K32" i="3"/>
  <c r="J32" i="3"/>
  <c r="D4" i="2"/>
  <c r="G19" i="2"/>
  <c r="H32" i="3"/>
  <c r="M31" i="4"/>
  <c r="G32" i="4"/>
  <c r="G20" i="3"/>
  <c r="G19" i="3"/>
  <c r="K33" i="4" l="1"/>
  <c r="H33" i="4"/>
  <c r="K21" i="3"/>
  <c r="K22" i="3" s="1"/>
  <c r="K23" i="3" s="1"/>
  <c r="M15" i="4"/>
  <c r="J33" i="4"/>
  <c r="H21" i="3"/>
  <c r="H22" i="3" s="1"/>
  <c r="H23" i="3" s="1"/>
  <c r="I21" i="3"/>
  <c r="I22" i="3" s="1"/>
  <c r="I23" i="3" s="1"/>
  <c r="J21" i="3"/>
  <c r="J22" i="3" s="1"/>
  <c r="J23" i="3" s="1"/>
  <c r="L22" i="3"/>
  <c r="L23" i="3" s="1"/>
  <c r="M32" i="3"/>
  <c r="M32" i="4"/>
  <c r="N32" i="4" s="1"/>
  <c r="G33" i="4"/>
  <c r="H17" i="4"/>
  <c r="H18" i="4" s="1"/>
  <c r="G17" i="4"/>
  <c r="M16" i="4"/>
  <c r="M19" i="4" s="1"/>
  <c r="L17" i="4" s="1"/>
  <c r="L18" i="4" s="1"/>
  <c r="L33" i="4"/>
  <c r="K17" i="4"/>
  <c r="K18" i="4" s="1"/>
  <c r="J17" i="4"/>
  <c r="J18" i="4" s="1"/>
  <c r="I17" i="4"/>
  <c r="I18" i="4" s="1"/>
  <c r="G23" i="3"/>
  <c r="M21" i="3" l="1"/>
  <c r="M22" i="3"/>
  <c r="M33" i="4"/>
  <c r="H20" i="4"/>
  <c r="H19" i="4"/>
  <c r="K19" i="4"/>
  <c r="K20" i="4"/>
  <c r="N17" i="4"/>
  <c r="N18" i="4" s="1"/>
  <c r="M17" i="4"/>
  <c r="G18" i="4"/>
  <c r="J20" i="4"/>
  <c r="J19" i="4"/>
  <c r="L20" i="4"/>
  <c r="L19" i="4"/>
  <c r="I20" i="4"/>
  <c r="I19" i="4"/>
  <c r="M23" i="3"/>
  <c r="G24" i="3"/>
  <c r="J24" i="3"/>
  <c r="G4" i="3" s="1"/>
  <c r="I24" i="3"/>
  <c r="F4" i="3" s="1"/>
  <c r="L24" i="3"/>
  <c r="I4" i="3" s="1"/>
  <c r="K4" i="3" s="1"/>
  <c r="H24" i="3"/>
  <c r="E4" i="3" s="1"/>
  <c r="N23" i="3" l="1"/>
  <c r="K24" i="3" s="1"/>
  <c r="H4" i="3" s="1"/>
  <c r="G19" i="4"/>
  <c r="G20" i="4"/>
  <c r="M20" i="4"/>
  <c r="N20" i="4" s="1"/>
  <c r="L22" i="4" s="1"/>
  <c r="L23" i="4" s="1"/>
  <c r="L24" i="4" s="1"/>
  <c r="H4" i="4" s="1"/>
  <c r="D4" i="3"/>
  <c r="M24" i="3" l="1"/>
  <c r="K21" i="4"/>
  <c r="K22" i="4" s="1"/>
  <c r="K23" i="4" s="1"/>
  <c r="I21" i="4"/>
  <c r="I22" i="4" s="1"/>
  <c r="I23" i="4" s="1"/>
  <c r="H21" i="4"/>
  <c r="H22" i="4" s="1"/>
  <c r="H23" i="4" s="1"/>
  <c r="J21" i="4"/>
  <c r="J22" i="4" s="1"/>
  <c r="J23" i="4" s="1"/>
  <c r="G21" i="4"/>
  <c r="M21" i="4" l="1"/>
  <c r="G22" i="4"/>
  <c r="M22" i="4" l="1"/>
  <c r="G23" i="4"/>
  <c r="H24" i="4" l="1"/>
  <c r="E4" i="4" s="1"/>
  <c r="K24" i="4"/>
  <c r="P4" i="4" s="1"/>
  <c r="M23" i="4"/>
  <c r="N23" i="4" s="1"/>
  <c r="G24" i="4" s="1"/>
  <c r="J24" i="4"/>
  <c r="G4" i="4" s="1"/>
  <c r="I24" i="4"/>
  <c r="F4" i="4" s="1"/>
  <c r="M24" i="4" l="1"/>
  <c r="D4" i="4"/>
</calcChain>
</file>

<file path=xl/sharedStrings.xml><?xml version="1.0" encoding="utf-8"?>
<sst xmlns="http://schemas.openxmlformats.org/spreadsheetml/2006/main" count="6340" uniqueCount="1290">
  <si>
    <t>RBT12:</t>
  </si>
  <si>
    <t>alíquota efetiva</t>
  </si>
  <si>
    <t>PERCENTUAIS EFETIVOS DOS TRIBUTOS</t>
  </si>
  <si>
    <t>IRPJ</t>
  </si>
  <si>
    <t>CSLL</t>
  </si>
  <si>
    <t>Cofins</t>
  </si>
  <si>
    <t>PIS/Pasep</t>
  </si>
  <si>
    <t>CPP</t>
  </si>
  <si>
    <t>ICMS</t>
  </si>
  <si>
    <t>digite a RBT12 no próximo campo - &gt;</t>
  </si>
  <si>
    <t>PERCENTUAIS DE REPARTIÇÃO DOS TRIBUTOS</t>
  </si>
  <si>
    <t>LIM.INFERIOR</t>
  </si>
  <si>
    <t>LIM.SUPERIOR</t>
  </si>
  <si>
    <t>ALÍQUOTA NOMINAL</t>
  </si>
  <si>
    <t>VLR DEDUZIR</t>
  </si>
  <si>
    <t>1ª faixa</t>
  </si>
  <si>
    <t>2ª faixa</t>
  </si>
  <si>
    <t>3ª faixa</t>
  </si>
  <si>
    <t>4ª faixa</t>
  </si>
  <si>
    <t>5ª faixa</t>
  </si>
  <si>
    <t>6ª faixa</t>
  </si>
  <si>
    <t>IPI</t>
  </si>
  <si>
    <t>7ª faixa</t>
  </si>
  <si>
    <t>alíquota efetiva ret. ISS</t>
  </si>
  <si>
    <t>ISS</t>
  </si>
  <si>
    <t>limite para 4,99 de ISS</t>
  </si>
  <si>
    <t>-</t>
  </si>
  <si>
    <t>OUT</t>
  </si>
  <si>
    <t>SET</t>
  </si>
  <si>
    <t>NOV</t>
  </si>
  <si>
    <t>DEZ</t>
  </si>
  <si>
    <t>SIMPLES NACIONAL</t>
  </si>
  <si>
    <t>LUCRO PRESUMIDO</t>
  </si>
  <si>
    <t>LUCRO REAL</t>
  </si>
  <si>
    <t>MENSAL</t>
  </si>
  <si>
    <t>ANUAL</t>
  </si>
  <si>
    <t>RECEITA BRUTA COM VENDAS</t>
  </si>
  <si>
    <t>(+) VENDAS DF</t>
  </si>
  <si>
    <t>(-) DEDUÇÕES VENDAS</t>
  </si>
  <si>
    <t>(-) DEVOLUÇÕES</t>
  </si>
  <si>
    <t>(=) RECEITA BRUTA AJUSTADA</t>
  </si>
  <si>
    <t>(-) IMPOSTOS SOBRE FATURAMENTO</t>
  </si>
  <si>
    <t>(-) ICMS INTERNO</t>
  </si>
  <si>
    <t>(-) DÉBITO ICMS INTERNO</t>
  </si>
  <si>
    <t>(+) CRÉDITO ICMS INTERNO</t>
  </si>
  <si>
    <t>(-) PIS S/FATURAMENTO</t>
  </si>
  <si>
    <t>(-) DÉBITO PIS</t>
  </si>
  <si>
    <t>(+) CRÉDITO PIS</t>
  </si>
  <si>
    <t>(-) COFINS S/FATURAMENTO</t>
  </si>
  <si>
    <t>(-) DÉBITO COFINS</t>
  </si>
  <si>
    <t>(+) CRÉDITO COFINS</t>
  </si>
  <si>
    <t>(-) SIMPLES NACIONAL</t>
  </si>
  <si>
    <t>(=) RECEITA LIQUIDA</t>
  </si>
  <si>
    <t>(=) LUCRO OPERACIONAL BRUTO</t>
  </si>
  <si>
    <t>DESPESAS ADMINISTRATIVAS</t>
  </si>
  <si>
    <t>ALUGUEL</t>
  </si>
  <si>
    <t>FGTS</t>
  </si>
  <si>
    <t>VALE REFEIÇÃO</t>
  </si>
  <si>
    <t>VALE TRANSPORTE</t>
  </si>
  <si>
    <t>(=) LUCRO OPERACIONAL LIQUIDO - EBTIDA</t>
  </si>
  <si>
    <t>RESULTADO FINANCEIRO</t>
  </si>
  <si>
    <t>(+) RECEITAS FINANCEIRAS</t>
  </si>
  <si>
    <t>(-) DESPESAS FINANCEIRAS</t>
  </si>
  <si>
    <t>(=) LUCRO ANTES DOS IMPOSTOS</t>
  </si>
  <si>
    <t>(-) IMPOSTOS SOBRE RENDA</t>
  </si>
  <si>
    <t>(=) LUCRO LÍQUIDO DO EXERCÍCIO</t>
  </si>
  <si>
    <t>MARGEM SOBRE FATURAMENTO</t>
  </si>
  <si>
    <t>CNAE</t>
  </si>
  <si>
    <t>Descrição</t>
  </si>
  <si>
    <t>Anexo</t>
  </si>
  <si>
    <t>Fator R</t>
  </si>
  <si>
    <t>Alíquota</t>
  </si>
  <si>
    <t>Contabilizei</t>
  </si>
  <si>
    <t>Serviços de prótese dentária</t>
  </si>
  <si>
    <t>V</t>
  </si>
  <si>
    <t>Sim</t>
  </si>
  <si>
    <t>15.5</t>
  </si>
  <si>
    <t>Atende</t>
  </si>
  <si>
    <t>III</t>
  </si>
  <si>
    <t>Serviço de laboratório óptico</t>
  </si>
  <si>
    <t>Não</t>
  </si>
  <si>
    <t>Representantes comerciais e agentes do comércio de veículos automotores</t>
  </si>
  <si>
    <t>Comércio por atacado de pneumáticos e câmaras-de-ar</t>
  </si>
  <si>
    <t>I</t>
  </si>
  <si>
    <t>Comércio a varejo de peças e acessórios novos para veículos automotores</t>
  </si>
  <si>
    <t>Comércio a varejo de peças e acessórios usados para veículos automotores</t>
  </si>
  <si>
    <t>Comércio a varejo de pneumáticos e câmaras-de-ar</t>
  </si>
  <si>
    <t>Representantes comerciais e agentes do comércio de peças e acessórios novos e usados para veículos automotores</t>
  </si>
  <si>
    <t>Comércio por atacado de peças e acessórios para motocicletas e motonetas</t>
  </si>
  <si>
    <t>Representantes comerciais e agentes do comércio de motocicletas e motonetas, peças e acessórios</t>
  </si>
  <si>
    <t>Representantes comerciais e agentes do comércio de matérias-primas agrícolas e animais vivos</t>
  </si>
  <si>
    <t>Representantes comerciais e agentes do comércio de combustíveis, minerais, produtos siderúrgicos e químicos</t>
  </si>
  <si>
    <t>Representantes comerciais e agentes do comércio de madeira, material de construção e ferragens</t>
  </si>
  <si>
    <t>Representantes comerciais e agentes do comércio de máquinas, equipamentos, embarcações e aeronaves</t>
  </si>
  <si>
    <t>Representantes comerciais e agentes do comércio de eletrodomésticos, móveis e artigos de uso doméstico</t>
  </si>
  <si>
    <t>Representantes comerciais e agentes do comércio de têxteis, vestuário, calçados e artigos de viagem</t>
  </si>
  <si>
    <t>Representantes comerciais e agentes do comércio de produtos alimentícios, bebidas e fumo</t>
  </si>
  <si>
    <t>Representantes comerciais e agentes do comércio de medicamentos, cosméticos e produtos de perfumaria</t>
  </si>
  <si>
    <t>Representantes comerciais e agentes do comércio de instrumentos e materiais odonto-médico-hospitalares</t>
  </si>
  <si>
    <t>Representantes comerciais e agentes do comércio de jornais, revistas e outras publicações</t>
  </si>
  <si>
    <t>Outros representantes comerciais e agentes do comércio especializado em produtos não especificados anteriormente</t>
  </si>
  <si>
    <t>Representantes comerciais e agentes do comércio de mercadorias em geral não especializado</t>
  </si>
  <si>
    <t>Comércio varejista de mercadorias em geral, com predominância de produtos alimentícios – hipermercados</t>
  </si>
  <si>
    <t>Comércio varejista de mercadorias em geral, com predominância de produtos alimentícios – supermercados</t>
  </si>
  <si>
    <t>Comércio varejista de mercadorias em geral, com predominância de produtos alimentícios – minimercados, mercearias e armazéns</t>
  </si>
  <si>
    <t>Lojas de variedades, exceto lojas de departamentos ou magazines</t>
  </si>
  <si>
    <t>Padaria e confeitaria com predominância de revenda</t>
  </si>
  <si>
    <t>Comércio varejista de laticínios e frios</t>
  </si>
  <si>
    <t>Comércio varejista de doces, balas, bombons e semelhantes</t>
  </si>
  <si>
    <t>Comércio varejista de bebidas</t>
  </si>
  <si>
    <t>Comércio varejista de hortifrutigranjeiros</t>
  </si>
  <si>
    <t>Tabacaria</t>
  </si>
  <si>
    <t>Comércio varejista de produtos alimentícios em geral ou especializado em produtos alimentícios não especificados anteriormente</t>
  </si>
  <si>
    <t>Comércio varejista de vidros</t>
  </si>
  <si>
    <t>Comércio varejista de madeira e artefatos</t>
  </si>
  <si>
    <t>Comércio varejista especializado de equipamentos e suprimentos de informática</t>
  </si>
  <si>
    <t>Recarga de cartuchos para equipamentos de informática</t>
  </si>
  <si>
    <t>Comércio varejista especializado de equipamentos de telefonia e comunicação</t>
  </si>
  <si>
    <t>Comércio varejista especializado de eletrodomésticos e equipamentos de áudio e vídeo</t>
  </si>
  <si>
    <t>Comércio varejista de móveis</t>
  </si>
  <si>
    <t>Comércio varejista de artigos de colchoaria</t>
  </si>
  <si>
    <t>Comércio varejista de artigos de iluminação</t>
  </si>
  <si>
    <t>Comércio varejista de tecidos</t>
  </si>
  <si>
    <t>Comércio varejista de artigos de armarinho</t>
  </si>
  <si>
    <t>Comércio varejista de artigos de cama, mesa e banho</t>
  </si>
  <si>
    <t>Comércio varejista especializado de instrumentos musicais e acessórios</t>
  </si>
  <si>
    <t>Comércio varejista especializado de peças e acessórios para aparelhos eletroeletrônicos para uso doméstico, exceto informática e comunicação</t>
  </si>
  <si>
    <t>Comércio varejista de artigos de tapeçaria, cortinas e persianas</t>
  </si>
  <si>
    <t>Comércio varejista de outros artigos de uso doméstico não especificados anteriormente</t>
  </si>
  <si>
    <t>Comércio varejista de livros</t>
  </si>
  <si>
    <t>Comércio varejista de jornais e revistas</t>
  </si>
  <si>
    <t>Comércio varejista de artigos de papelaria</t>
  </si>
  <si>
    <t>Comércio varejista de discos, CDs, DVDs e fitas</t>
  </si>
  <si>
    <t>Comércio varejista de brinquedos e artigos recreativos</t>
  </si>
  <si>
    <t>Comércio varejista de artigos esportivos</t>
  </si>
  <si>
    <t>Comércio varejista de bicicletas e triciclos peças e acessórios</t>
  </si>
  <si>
    <t>Comércio varejista de artigos de caça, pesca e camping</t>
  </si>
  <si>
    <t>Comércio varejista de cosméticos, produtos de perfumaria e de higiene pessoal</t>
  </si>
  <si>
    <t>Comércio varejista de artigos de óptica</t>
  </si>
  <si>
    <t>Comércio varejista de artigos do vestuário e acessórios</t>
  </si>
  <si>
    <t>Comércio varejista de calçados</t>
  </si>
  <si>
    <t>Comércio varejista de artigos de viagem</t>
  </si>
  <si>
    <t>Comércio varejista de artigos de relojoaria</t>
  </si>
  <si>
    <t>Comércio varejista de antigüidades</t>
  </si>
  <si>
    <t>Comércio varejista de outros artigos usados</t>
  </si>
  <si>
    <t>Comércio varejista de suvenires, bijuterias e artesanatos</t>
  </si>
  <si>
    <t>Comércio varejista de plantas e flores naturais</t>
  </si>
  <si>
    <t>Comércio varejista de objetos de arte</t>
  </si>
  <si>
    <t>Comércio varejista de equipamentos para escritório</t>
  </si>
  <si>
    <t>Comércio varejista de artigos fotográficos e para filmagem</t>
  </si>
  <si>
    <t>Comércio varejista de outros produtos não especificados anteriormente</t>
  </si>
  <si>
    <t>Restaurantes e similares</t>
  </si>
  <si>
    <t>Lanchonetes, casas de chá, de sucos e similares</t>
  </si>
  <si>
    <t>Fornecimento de alimentos preparados preponderantemente para empresas</t>
  </si>
  <si>
    <t>Cantinas – serviços de alimentação privativos</t>
  </si>
  <si>
    <t>Fornecimento de alimentos preparados preponderantemente para consumo domiciliar</t>
  </si>
  <si>
    <t>Estúdios cinematográficos</t>
  </si>
  <si>
    <t>Produção de filmes para publicidade</t>
  </si>
  <si>
    <t>Atividades de produção cinematográfica, de vídeos e de programas de televisão não especificadas anteriormente</t>
  </si>
  <si>
    <t>Serviços de dublagem</t>
  </si>
  <si>
    <t>Serviços de mixagem sonora em produção audiovisual</t>
  </si>
  <si>
    <t>Atividades de pós-produção cinematográfica, de vídeos e de programas de televisão não especificadas anteriormente</t>
  </si>
  <si>
    <t>Distribuição cinematográfica, de vídeo e de programas de televisão</t>
  </si>
  <si>
    <t>Atividades de exibição cinematográfica</t>
  </si>
  <si>
    <t>Atividades de gravação de som e de edição de música</t>
  </si>
  <si>
    <t>Desenvolvimento de programas de computador sob encomenda</t>
  </si>
  <si>
    <t>Web design</t>
  </si>
  <si>
    <t>Desenvolvimento e licenciamento de programas de computador customizáveis</t>
  </si>
  <si>
    <t>Desenvolvimento e licenciamento de programas de computador não-customizáveis</t>
  </si>
  <si>
    <t>Consultoria em tecnologia da informação</t>
  </si>
  <si>
    <t>Suporte técnico, manutenção e outros serviços em tecnologia da informação</t>
  </si>
  <si>
    <t>Tratamento de dados, provedores de serviços de aplicação e serviços de hospedagem na internet</t>
  </si>
  <si>
    <t>Portais, provedores de conteúdo e outros serviços de informação na internet</t>
  </si>
  <si>
    <t>Agências de notícias</t>
  </si>
  <si>
    <t>Outras atividades de prestação de serviços de informação não especificadas anteriormente</t>
  </si>
  <si>
    <t>Peritos e avaliadores de seguros</t>
  </si>
  <si>
    <t>Auditoria e consultoria atuarial</t>
  </si>
  <si>
    <t>Corretores e agentes de seguros, de planos de previdência complementar e de saúde</t>
  </si>
  <si>
    <t>Corretagem na compra e venda e avaliação de imóveis</t>
  </si>
  <si>
    <t>Corretagem no aluguel de imóveis</t>
  </si>
  <si>
    <t>Serviços advocatícios</t>
  </si>
  <si>
    <t>IV</t>
  </si>
  <si>
    <t>4.5</t>
  </si>
  <si>
    <t>Agente de propriedade industrial</t>
  </si>
  <si>
    <t>Atividades de consultoria em gestão empresarial, exceto consultoria técnica específica</t>
  </si>
  <si>
    <t>Serviços de arquitetura</t>
  </si>
  <si>
    <t>Serviços de engenharia</t>
  </si>
  <si>
    <t>Serviços de cartografia, topografia e geodésia</t>
  </si>
  <si>
    <t>Atividades de estudos geológicos</t>
  </si>
  <si>
    <t>Serviços de desenho técnico relacionados à arquitetura e engenharia</t>
  </si>
  <si>
    <t>Serviços de perícia técnica relacionados à segurança do trabalho</t>
  </si>
  <si>
    <t>Atividades técnicas relacionadas à engenharia e arquitetura não especificadas anteriormente</t>
  </si>
  <si>
    <t>Testes e análises técnicas</t>
  </si>
  <si>
    <t>Pesquisa e desenvolvimento experimental em ciências físicas e naturais</t>
  </si>
  <si>
    <t>Pesquisa e desenvolvimento experimental em ciências sociais e humanas</t>
  </si>
  <si>
    <t>Agências de publicidade</t>
  </si>
  <si>
    <t>Criação de estandes para feiras e exposições</t>
  </si>
  <si>
    <t>Promoção de vendas</t>
  </si>
  <si>
    <t>Marketing direto</t>
  </si>
  <si>
    <t>Consultoria em publicidade</t>
  </si>
  <si>
    <t>Outras atividades de publicidade não especificadas anteriormente</t>
  </si>
  <si>
    <t>Pesquisas de mercado e de opinião pública</t>
  </si>
  <si>
    <t>Design de interiores</t>
  </si>
  <si>
    <t>Design de produto</t>
  </si>
  <si>
    <t>Atividades de design não especificadas anteriormente</t>
  </si>
  <si>
    <t>Atividades de produção de fotografias, exceto aérea e submarina</t>
  </si>
  <si>
    <t>Atividades de produção de fotografias aéreas e submarinas</t>
  </si>
  <si>
    <t>Laboratórios fotográficos</t>
  </si>
  <si>
    <t>Filmagem de festas e eventos</t>
  </si>
  <si>
    <t>Serviços de microfilmagem</t>
  </si>
  <si>
    <t>Serviços de tradução, interpretação e similares</t>
  </si>
  <si>
    <t>Escafandria e mergulho</t>
  </si>
  <si>
    <t>Serviços de agronomia e de consultoria às atividades agrícolas e pecuárias</t>
  </si>
  <si>
    <t>Atividades de intermediação e agenciamento de serviços e negócios em geral, exceto imobiliários</t>
  </si>
  <si>
    <t>Agenciamento de profissionais para atividades esportivas, culturais e artísticas</t>
  </si>
  <si>
    <t>Outras atividades profissionais, científicas e técnicas não especificadas anteriormente</t>
  </si>
  <si>
    <t>Atividades veterinárias</t>
  </si>
  <si>
    <t>Aluguel de equipamentos recreativos e esportivos</t>
  </si>
  <si>
    <t>Aluguel de fitas de vídeo, DVDs e similares</t>
  </si>
  <si>
    <t>Aluguel de objetos do vestuário, jóias e acessórios</t>
  </si>
  <si>
    <t>Aluguel de aparelhos de jogos eletrônicos</t>
  </si>
  <si>
    <t>Aluguel de móveis, utensílios e aparelhos de uso doméstico e pessoal; instrumentos musicais</t>
  </si>
  <si>
    <t>Aluguel de material médico</t>
  </si>
  <si>
    <t>Aluguel de outros objetos pessoais e domésticos não especificados anteriormente</t>
  </si>
  <si>
    <t>Aluguel de máquinas e equipamentos agrícolas sem operador</t>
  </si>
  <si>
    <t>Aluguel de máquinas e equipamentos para construção sem operador, exceto andaimes</t>
  </si>
  <si>
    <t>Aluguel de andaimes</t>
  </si>
  <si>
    <t>Aluguel de máquinas e equipamentos para escritório</t>
  </si>
  <si>
    <t>Aluguel de máquinas e equipamentos para extração de minérios e petróleo, sem operador</t>
  </si>
  <si>
    <t>Aluguel de equipamentos científicos, médicos e hospitalares, sem operador</t>
  </si>
  <si>
    <t>Aluguel de palcos, coberturas e outras estruturas de uso temporário, exceto andaimes</t>
  </si>
  <si>
    <t>Aluguel de outras máquinas e equipamentos comerciais e industriais não especificados anteriormente, sem operador</t>
  </si>
  <si>
    <t>Gestão de ativos intangíveis não-financeiros</t>
  </si>
  <si>
    <t>Agências de viagens</t>
  </si>
  <si>
    <t>Operadores turísticos</t>
  </si>
  <si>
    <t>Serviços de reservas e outros serviços de turismo não especificados anteriormente</t>
  </si>
  <si>
    <t>Serviços de adestramento de cães de guarda</t>
  </si>
  <si>
    <t>Atividades de investigação particular</t>
  </si>
  <si>
    <t>Limpeza em prédios e em domicílios</t>
  </si>
  <si>
    <t>Imunização e controle de pragas urbanas</t>
  </si>
  <si>
    <t>Atividades de limpeza não especificadas anteriormente</t>
  </si>
  <si>
    <t>Atividades paisagísticas</t>
  </si>
  <si>
    <t>Serviços combinados de escritório e apoio administrativo</t>
  </si>
  <si>
    <t>Preparação de documentos e serviços especializados de apoio administrativo não especificados anteriormente</t>
  </si>
  <si>
    <t>Atividades de teleatendimento</t>
  </si>
  <si>
    <t>Serviços de organização de feiras, congressos, exposições e festas</t>
  </si>
  <si>
    <t>Casas de festas e eventos</t>
  </si>
  <si>
    <t>Atividades de cobrança e informações cadastrais</t>
  </si>
  <si>
    <t>Medição de consumo de energia elétrica, gás e água</t>
  </si>
  <si>
    <t>Serviços de gravação de carimbos, exceto confecção</t>
  </si>
  <si>
    <t>Salas de acesso à internet</t>
  </si>
  <si>
    <t>Outras atividades de serviços prestados principalmente às empresas não especificadas anteriormente</t>
  </si>
  <si>
    <t>Educação infantil – creche</t>
  </si>
  <si>
    <t>Educação infantil – pré-escola</t>
  </si>
  <si>
    <t>Ensino fundamental</t>
  </si>
  <si>
    <t>Ensino médio</t>
  </si>
  <si>
    <t>Educação superior – graduação</t>
  </si>
  <si>
    <t>Educação superior – graduação e pós-graduação</t>
  </si>
  <si>
    <t>Educação superior – pós-graduação e extensão</t>
  </si>
  <si>
    <t>Educação profissional de nível técnico</t>
  </si>
  <si>
    <t>Educação profissional de nível tecnológico</t>
  </si>
  <si>
    <t>Atividades de apoio à educação, exceto caixas escolares</t>
  </si>
  <si>
    <t>Ensino de esportes</t>
  </si>
  <si>
    <t>Ensino de dança</t>
  </si>
  <si>
    <t>Ensino de artes cênicas, exceto dança</t>
  </si>
  <si>
    <t>Ensino de música</t>
  </si>
  <si>
    <t>Ensino de arte e cultura não especificado anteriormente</t>
  </si>
  <si>
    <t>Ensino de idiomas</t>
  </si>
  <si>
    <t>Treinamento em informática</t>
  </si>
  <si>
    <t>Treinamento em desenvolvimento profissional e gerencial</t>
  </si>
  <si>
    <t>Cursos preparatórios para concursos</t>
  </si>
  <si>
    <t>Outras atividades de ensino não especificadas anteriormente</t>
  </si>
  <si>
    <t>Atividades de atendimento hospitalar, exceto pronto-socorro e unidades para atendimento a urgências</t>
  </si>
  <si>
    <t>Atividade médica ambulatorial com recursos para realização de procedimentos cirúrgicos</t>
  </si>
  <si>
    <t>Atividade médica ambulatorial com recursos para realização de exames complementares</t>
  </si>
  <si>
    <t>Atividade médica ambulatorial restrita a consultas</t>
  </si>
  <si>
    <t>Atividade odontológica</t>
  </si>
  <si>
    <t>Serviços de vacinação e imunização humana</t>
  </si>
  <si>
    <t>Atividades de reprodução humana assistida</t>
  </si>
  <si>
    <t>Atividades de atenção ambulatorial não especificadas anteriormente</t>
  </si>
  <si>
    <t>Laboratórios de anatomia patológica e citológica</t>
  </si>
  <si>
    <t>Laboratórios clínicos</t>
  </si>
  <si>
    <t>Serviços de diálise e nefrologia</t>
  </si>
  <si>
    <t>Serviços de tomografia</t>
  </si>
  <si>
    <t>Serviços de diagnóstico por imagem com uso de radiação ionizante, exceto tomografia</t>
  </si>
  <si>
    <t>Serviços de ressonância magnética</t>
  </si>
  <si>
    <t>Serviços de diagnóstico por imagem sem uso de radiação ionizante, exceto ressonância magnética</t>
  </si>
  <si>
    <t>Serviços de diagnóstico por registro gráfico – ECG, EEG e outros exames análogos</t>
  </si>
  <si>
    <t>Serviços de diagnóstico por métodos ópticos – endoscopia e outros exames análogos</t>
  </si>
  <si>
    <t>Serviços de quimioterapia</t>
  </si>
  <si>
    <t>Serviços de radioterapia</t>
  </si>
  <si>
    <t>Serviços de hemoterapia</t>
  </si>
  <si>
    <t>Serviços de litotripsia</t>
  </si>
  <si>
    <t>Serviços de bancos de células e tecidos humanos</t>
  </si>
  <si>
    <t>Atividades de serviços de complementação diagnóstica e terapêutica não especificadas anteriormente</t>
  </si>
  <si>
    <t>Atividades de enfermagem</t>
  </si>
  <si>
    <t>Atividades de profissionais da nutrição</t>
  </si>
  <si>
    <t>Atividades de psicologia e psicanálise</t>
  </si>
  <si>
    <t>Atividades de fisioterapia</t>
  </si>
  <si>
    <t>Atividades de terapia ocupacional</t>
  </si>
  <si>
    <t>Atividades de fonoaudiologia</t>
  </si>
  <si>
    <t>Atividades de terapia de nutrição enteral e parenteral</t>
  </si>
  <si>
    <t>Atividades de profissionais da área de saúde não especificadas anteriormente</t>
  </si>
  <si>
    <t>Atividades de apoio à gestão de saúde</t>
  </si>
  <si>
    <t>Atividades de práticas integrativas e complementares em saúde humana</t>
  </si>
  <si>
    <t>Atividades de acupuntura</t>
  </si>
  <si>
    <t>Atividades de podologia</t>
  </si>
  <si>
    <t>Outras atividades de atenção à saúde humana não especificadas anteriormente</t>
  </si>
  <si>
    <t>Produção teatral</t>
  </si>
  <si>
    <t>Produção musical</t>
  </si>
  <si>
    <t>Produção de espetáculos de dança</t>
  </si>
  <si>
    <t>Produção de espetáculos circenses, de marionetes e similares</t>
  </si>
  <si>
    <t>Produção de espetáculos de rodeios, vaquejadas e similares</t>
  </si>
  <si>
    <t>Atividades de sonorização e de iluminação</t>
  </si>
  <si>
    <t>Artes cênicas, espetáculos e atividades complementares não especificadas anteriormente</t>
  </si>
  <si>
    <t>Atividades de artistas plásticos, jornalistas independentes e escritores</t>
  </si>
  <si>
    <t>Restauração de obras de arte</t>
  </si>
  <si>
    <t>Gestão de instalações de esportes</t>
  </si>
  <si>
    <t>Atividades de condicionamento físico</t>
  </si>
  <si>
    <t>Produção e promoção de eventos esportivos</t>
  </si>
  <si>
    <t>Outras atividades esportivas não especificadas anteriormente</t>
  </si>
  <si>
    <t>Exploração de boliches</t>
  </si>
  <si>
    <t>Exploração de jogos de sinuca, bilhar e similares</t>
  </si>
  <si>
    <t>Exploração de jogos eletrônicos recreativos</t>
  </si>
  <si>
    <t>Outras atividades de recreação e lazer não especificadas anteriormente</t>
  </si>
  <si>
    <t>Reparação e manutenção de computadores e de equipamentos periféricos</t>
  </si>
  <si>
    <t>Reparação e manutenção de equipamentos de comunicação</t>
  </si>
  <si>
    <t>Reparação e manutenção de equipamentos eletroeletrônicos de uso pessoal e doméstico</t>
  </si>
  <si>
    <t>Reparação de calçados, bolsas e artigos de viagem</t>
  </si>
  <si>
    <t>Chaveiros</t>
  </si>
  <si>
    <t>Reparação de relógios</t>
  </si>
  <si>
    <t>Reparação de bicicletas, triciclos e outros veículos não-motorizados</t>
  </si>
  <si>
    <t>Reparação de artigos do mobiliário</t>
  </si>
  <si>
    <t>Reparação de jóias</t>
  </si>
  <si>
    <t>Reparação e manutenção de outros objetos e equipamentos pessoais e domésticos não especificados anteriormente</t>
  </si>
  <si>
    <t>Lavanderias</t>
  </si>
  <si>
    <t>Tinturarias</t>
  </si>
  <si>
    <t>Toalheiros</t>
  </si>
  <si>
    <t>Cabeleireiros, manicure e pedicure</t>
  </si>
  <si>
    <t>Atividades de Estética e outros serviços de cuidados com a beleza</t>
  </si>
  <si>
    <t>Agências matrimoniais</t>
  </si>
  <si>
    <t>Atividades de sauna e banhos</t>
  </si>
  <si>
    <t>Serviços de tatuagem e colocação de piercing</t>
  </si>
  <si>
    <t>Alojamento de animais domésticos</t>
  </si>
  <si>
    <t>Higiene e embelezamento de animais domésticos</t>
  </si>
  <si>
    <t>Outras atividades de serviços pessoais não especificadas anteriormente</t>
  </si>
  <si>
    <t>Serviço de preparação de terreno, cultivo e colheita</t>
  </si>
  <si>
    <t>Não atende</t>
  </si>
  <si>
    <t>Serviço de manejo de animais</t>
  </si>
  <si>
    <t>Atividades de apoio à aqüicultura em água doce</t>
  </si>
  <si>
    <t>Fabricação de gelo comum</t>
  </si>
  <si>
    <t>II</t>
  </si>
  <si>
    <t>Manutenção e reparação de aparelhos e instrumentos de medida, teste e controle</t>
  </si>
  <si>
    <t>Manutenção e reparação de aparelhos eletromédicos e eletroterapêuticos e equipamentos de irradiação</t>
  </si>
  <si>
    <t>Manutenção e reparação de equipamentos e instrumentos ópticos</t>
  </si>
  <si>
    <t>Manutenção e reparação de geradores, transformadores e motores elétricos</t>
  </si>
  <si>
    <t>Manutenção e reparação de baterias e acumuladores elétricos, exceto para veículos</t>
  </si>
  <si>
    <t>Manutenção e reparação de máquinas, aparelhos e materiais elétricos não especificados anteriormente</t>
  </si>
  <si>
    <t>Manutenção e reparação de máquinas motrizes não-elétricas</t>
  </si>
  <si>
    <t>Manutenção e reparação de equipamentos hidráulicos e pneumáticos, exceto válvulas</t>
  </si>
  <si>
    <t>Manutenção e reparação de válvulas industriais</t>
  </si>
  <si>
    <t>Manutenção e reparação de compressores</t>
  </si>
  <si>
    <t>Manutenção e reparação de equipamentos de transmissão para fins industriais</t>
  </si>
  <si>
    <t>Manutenção e reparação de máquinas, aparelhos e equipamentos para instalações térmicas</t>
  </si>
  <si>
    <t>Manutenção e reparação de máquinas e aparelhos de refrigeração e ventilação para uso industrial e comercial</t>
  </si>
  <si>
    <t>Manutenção e reparação de máquinas, equipamentos e aparelhos para transporte e elevação de cargas</t>
  </si>
  <si>
    <t>Manutenção e reparação de máquinas de escrever, calcular e de outros equipamentos não-eletrônicos para escritório</t>
  </si>
  <si>
    <t>Manutenção e reparação de máquinas e equipamentos para uso geral não especificados anteriormente</t>
  </si>
  <si>
    <t>Manutenção e reparação de máquinas e equipamentos para agricultura e pecuária</t>
  </si>
  <si>
    <t>Manutenção e reparação de tratores agrícolas</t>
  </si>
  <si>
    <t>Manutenção e reparação de máquinas-ferramenta</t>
  </si>
  <si>
    <t>Manutenção e reparação de máquinas e equipamentos para a prospecção e extração de petróleo</t>
  </si>
  <si>
    <t>Manutenção e reparação de máquinas e equipamentos para uso na extração mineral, exceto na extração de petróleo</t>
  </si>
  <si>
    <t>Manutenção e reparação de tratores, exceto agrícolas</t>
  </si>
  <si>
    <t>Manutenção e reparação de máquinas e equipamentos de terraplenagem, pavimentação e construção, exceto tratores</t>
  </si>
  <si>
    <t>Manutenção e reparação de máquinas para a indústria metalúrgica, exceto máquinas-ferramenta</t>
  </si>
  <si>
    <t>Manutenção e reparação de máquinas e equipamentos para as indústrias de alimentos, bebidas e fumo</t>
  </si>
  <si>
    <t>Manutenção e reparação de máquinas e equipamentos para a indústria têxtil, do vestuário, do couro e calçados</t>
  </si>
  <si>
    <t>Manutenção e reparação de máquinas e aparelhos para a indústria de celulose, papel e papelão e artefatos</t>
  </si>
  <si>
    <t>Manutenção e reparação de máquinas e aparelhos para a indústria do plástico</t>
  </si>
  <si>
    <t>Manutenção e reparação de outras máquinas e equipamentos para usos industriais não especificados anteriormente</t>
  </si>
  <si>
    <t>Manutenção e reparação de veículos ferroviários</t>
  </si>
  <si>
    <t>Manutenção e reparação de aeronaves, exceto a manutenção na pista</t>
  </si>
  <si>
    <t>Manutenção de aeronaves na pista</t>
  </si>
  <si>
    <t>Manutenção e reparação de embarcações e estruturas flutuantes</t>
  </si>
  <si>
    <t>Manutenção e reparação de embarcações para esporte e lazer</t>
  </si>
  <si>
    <t>Manutenção e reparação de equipamentos e produtos não especificados anteriormente</t>
  </si>
  <si>
    <t>Instalação de máquinas e equipamentos industriais</t>
  </si>
  <si>
    <t>Pintura para sinalização em pistas rodoviárias e aeroportos</t>
  </si>
  <si>
    <t>Manutenção de redes de distribuição de energia elétrica</t>
  </si>
  <si>
    <t>Manutenção de estações e redes de telecomunicações</t>
  </si>
  <si>
    <t>Obras de terraplenagem</t>
  </si>
  <si>
    <t>Instalação e manutenção elétrica</t>
  </si>
  <si>
    <t>Instalações hidráulicas, sanitárias e de gás</t>
  </si>
  <si>
    <t>Instalação e manutenção de sistemas centrais de ar condicionado, de ventilação e refrigeração</t>
  </si>
  <si>
    <t>Instalações de sistema de prevenção contra incêndio</t>
  </si>
  <si>
    <t>Instalação de painéis publicitários</t>
  </si>
  <si>
    <t>Instalação de equipamentos para orientação à navegação marítima, fluvial e lacustre</t>
  </si>
  <si>
    <t>Instalação, manutenção e reparação de elevadores, escadas e esteiras rolantes</t>
  </si>
  <si>
    <t>Montagem e instalação de sistemas e equipamentos de iluminação e sinalização em vias públicas, portos e aeroportos</t>
  </si>
  <si>
    <t>Tratamentos térmicos, acústicos ou de vibração</t>
  </si>
  <si>
    <t>Montagem e desmontagem de andaimes e outras estruturas temporárias</t>
  </si>
  <si>
    <t>Comércio a varejo de automóveis, camionetas e utilitários novos</t>
  </si>
  <si>
    <t>Serviços de manutenção e reparação mecânica de veículos automotores</t>
  </si>
  <si>
    <t>Serviços de lanternagem ou funilaria e pintura de veículos automotores</t>
  </si>
  <si>
    <t>Serviços de manutenção e reparação elétrica de veículos automotores</t>
  </si>
  <si>
    <t>Serviços de alinhamento e balanceamento de veículos automotores</t>
  </si>
  <si>
    <t>Serviços de lavagem, lubrificação e polimento de veículos automotores</t>
  </si>
  <si>
    <t>Serviços de borracharia para veículos automotores</t>
  </si>
  <si>
    <t>Serviços de instalação, manutenção e reparação de acessórios para veículos automotores</t>
  </si>
  <si>
    <t>Serviços de capotaria</t>
  </si>
  <si>
    <t>Comércio por atacado de peças e acessórios novos para veículos automotores</t>
  </si>
  <si>
    <t>Comércio a varejo de motocicletas e motonetas novas</t>
  </si>
  <si>
    <t>Comércio a varejo de motocicletas e motonetas usadas</t>
  </si>
  <si>
    <t>Manutenção e reparação de motocicletas e motonetas</t>
  </si>
  <si>
    <t>Peixaria</t>
  </si>
  <si>
    <t>Comércio varejista de mercadorias em lojas de conveniência</t>
  </si>
  <si>
    <t>Comércio varejista de tintas e materiais para pintura</t>
  </si>
  <si>
    <t>Comércio varejista de material elétrico</t>
  </si>
  <si>
    <t>Comércio varejista de ferragens e ferramentas</t>
  </si>
  <si>
    <t>Comércio varejista de materiais hidráulicos</t>
  </si>
  <si>
    <t>Comércio varejista de cal, areia, pedra britada, tijolos e telhas</t>
  </si>
  <si>
    <t>Comércio varejista de materiais de construção não especificados anteriormente</t>
  </si>
  <si>
    <t>Comércio varejista de pedras para revestimento</t>
  </si>
  <si>
    <t>Comércio varejista de materiais de construção em geral</t>
  </si>
  <si>
    <t>Comércio varejista de embarcações e outros veículos recreativos peças e acessórios</t>
  </si>
  <si>
    <t>Comércio varejista de medicamentos veterinários</t>
  </si>
  <si>
    <t>Comércio varejista de artigos médicos e ortopédicos</t>
  </si>
  <si>
    <t>Comércio varejista de produtos saneantes domissanitários</t>
  </si>
  <si>
    <t>Comércio varejista de fogos de artifício e artigos pirotécnicos</t>
  </si>
  <si>
    <t>Comércio varejista de armas e munições</t>
  </si>
  <si>
    <t>Guarda-móveis</t>
  </si>
  <si>
    <t>Serviços de malote não realizados pelo Correio Nacional</t>
  </si>
  <si>
    <t>Serviços de entrega rápida</t>
  </si>
  <si>
    <t>Hotéis</t>
  </si>
  <si>
    <t>Apart-hotéis</t>
  </si>
  <si>
    <t>Motéis</t>
  </si>
  <si>
    <t>Albergues, exceto assistenciais</t>
  </si>
  <si>
    <t>Campings</t>
  </si>
  <si>
    <t>Pensões (alojamento)</t>
  </si>
  <si>
    <t>Outros alojamentos não especificados anteriormente</t>
  </si>
  <si>
    <t>Serviços de alimentação para eventos e recepções – bufê</t>
  </si>
  <si>
    <t>Edição de livros</t>
  </si>
  <si>
    <t>Edição de jornais diários</t>
  </si>
  <si>
    <t>Edição de jornais não diários</t>
  </si>
  <si>
    <t>Edição de revistas</t>
  </si>
  <si>
    <t>Edição de cadastros, listas e outros produtos gráficos</t>
  </si>
  <si>
    <t>Gestão e administração da propriedade imobiliária</t>
  </si>
  <si>
    <t>Locação de automóveis sem condutor</t>
  </si>
  <si>
    <t>Atividades de monitoramento de sistemas de segurança eletrônico</t>
  </si>
  <si>
    <t>Fotocópias</t>
  </si>
  <si>
    <t>Formação de condutores</t>
  </si>
  <si>
    <t>Cursos de pilotagem</t>
  </si>
  <si>
    <t>Atividades de atendimento em pronto-socorro e unidades hospitalares para atendimento a urgências</t>
  </si>
  <si>
    <t>UTI móvel</t>
  </si>
  <si>
    <t>Serviços móveis de atendimento a urgências, exceto por UTI móvel</t>
  </si>
  <si>
    <t>Serviços de remoção de pacientes, exceto os serviços móveis de atendimento a urgências</t>
  </si>
  <si>
    <t>Atividades de banco de leite humano</t>
  </si>
  <si>
    <t>Clínicas e residências geriátricas</t>
  </si>
  <si>
    <t>Instituições de longa permanência para idosos</t>
  </si>
  <si>
    <t>Atividades de fornecimento de infra-estrutura de apoio e assistência a paciente no domicílio</t>
  </si>
  <si>
    <t>Gestão de espaços para artes cênicas, espetáculos e outras atividades artísticas</t>
  </si>
  <si>
    <t>Atividades de bibliotecas e arquivos</t>
  </si>
  <si>
    <t>Atividades de museus e de exploração de lugares e prédios históricos e atrações similares</t>
  </si>
  <si>
    <t>Restauração e conservação de lugares e prédios históricos</t>
  </si>
  <si>
    <t>EMPRESA:</t>
  </si>
  <si>
    <t>ATIVIDADE:</t>
  </si>
  <si>
    <t>CNAE:</t>
  </si>
  <si>
    <t>6.0</t>
  </si>
  <si>
    <t>4.0</t>
  </si>
  <si>
    <t>Comércio atacadista de água mineral</t>
  </si>
  <si>
    <t>Comércio atacadista de cerveja, chope e refrigerante</t>
  </si>
  <si>
    <t>Comércio atacadista de pães, bolos, biscoitos e similares</t>
  </si>
  <si>
    <t>Comércio atacadista de massas alimentícias</t>
  </si>
  <si>
    <t>Comércio atacadista de sorvetes</t>
  </si>
  <si>
    <t>Comércio atacadista de chocolates, confeitos, balas, bombons e semelhantes</t>
  </si>
  <si>
    <t>Comércio atacadista especializado em outros produtos alimentícios não especificados anteriormente</t>
  </si>
  <si>
    <t>Comércio atacadista de produtos alimentícios em geral</t>
  </si>
  <si>
    <t>Comércio atacadista de tecidos</t>
  </si>
  <si>
    <t>Comércio atacadista de artigos de cama, mesa e banho</t>
  </si>
  <si>
    <t>Comércio atacadista de artigos de armarinho</t>
  </si>
  <si>
    <t>Comércio atacadista de artigos do vestuário e acessórios, exceto profissionais e de segurança</t>
  </si>
  <si>
    <t>Comércio atacadista de roupas e acessórios para uso profissional e de segurança do trabalho</t>
  </si>
  <si>
    <t>Comércio atacadista de calçados</t>
  </si>
  <si>
    <t>Comércio atacadista de bolsas, malas e artigos de viagem</t>
  </si>
  <si>
    <t>Comércio atacadista de cosméticos e produtos de perfumaria</t>
  </si>
  <si>
    <t>Comércio atacadista de produtos de higiene pessoal</t>
  </si>
  <si>
    <t>Comércio atacadista de artigos de escritório e de papelaria</t>
  </si>
  <si>
    <t>Comércio atacadista de livros, jornais e outras publicações</t>
  </si>
  <si>
    <t>Comércio atacadista de equipamentos elétricos de uso pessoal e doméstico</t>
  </si>
  <si>
    <t>Comércio atacadista de aparelhos eletrônicos de uso pessoal e doméstico</t>
  </si>
  <si>
    <t>Comércio atacadista de bicicletas, triciclos e outros veículos recreativos</t>
  </si>
  <si>
    <t>Comércio atacadista de móveis e artigos de colchoaria</t>
  </si>
  <si>
    <t>Comércio atacadista de artigos de tapeçaria persianas e cortinas</t>
  </si>
  <si>
    <t>Comércio atacadista de lustres, luminárias e abajures</t>
  </si>
  <si>
    <t>Comércio atacadista de filmes, CDs, DVDs, fitas e discos</t>
  </si>
  <si>
    <t>Comércio atacadista de produtos de higiene, limpeza e conservação domiciliar</t>
  </si>
  <si>
    <t>Comércio atacadista de produtos de higiene, limpeza e conservação domiciliar, com atividade de fracionamento e acondicionamento associada</t>
  </si>
  <si>
    <t>Comércio atacadista de jóias, relógios e bijuterias, inclusive pedras preciosas e semipreciosas lapidadas</t>
  </si>
  <si>
    <t>Comércio atacadista de outros equipamentos e artigos de uso pessoal e doméstico não especificados anteriormente</t>
  </si>
  <si>
    <t>Comércio atacadista de equipamentos de informática</t>
  </si>
  <si>
    <t>Comércio atacadista de suprimentos para informática</t>
  </si>
  <si>
    <t>Comércio atacadista de componentes eletrônicos e equipamentos de telefonia e comunicação</t>
  </si>
  <si>
    <t>Comércio atacadista de vidros, espelhos e vitrais</t>
  </si>
  <si>
    <t>Comércio atacadista de embalagens</t>
  </si>
  <si>
    <t>Comércio atacadista de mercadorias em geral, com predominância de produtos alimentícios</t>
  </si>
  <si>
    <t>Comércio atacadista de mercadorias em geral, sem predominância de alimentos ou de insumos agropecuários</t>
  </si>
  <si>
    <t>Bares e outros estabelecimentos especializados em servir bebidas</t>
  </si>
  <si>
    <t>AGENCIAMENTO DE ESPAÇOS PARA PUBLICIDADE, EXCETO EM VEÍCULOS DE COMUNICAÇÃO</t>
  </si>
  <si>
    <t>Cultivo de arroz</t>
  </si>
  <si>
    <t>Cultivo de milho</t>
  </si>
  <si>
    <t>Cultivo de trigo</t>
  </si>
  <si>
    <t>Cultivo de outros cereais não especificados anteriormente</t>
  </si>
  <si>
    <t>Cultivo de algodão herbáceo</t>
  </si>
  <si>
    <t>Cultivo de juta</t>
  </si>
  <si>
    <t>Cultivo de outras fibras de lavoura temporária não especificadas anteriormente</t>
  </si>
  <si>
    <t>Cultivo de cana-de-açúcar</t>
  </si>
  <si>
    <t>Cultivo de fumo</t>
  </si>
  <si>
    <t>Cultivo de soja</t>
  </si>
  <si>
    <t>Cultivo de amendoim</t>
  </si>
  <si>
    <t>Cultivo de girassol</t>
  </si>
  <si>
    <t>Cultivo de mamona</t>
  </si>
  <si>
    <t>Cultivo de outras oleaginosas de lavoura temporária não especificadas anteriormente</t>
  </si>
  <si>
    <t>Cultivo de abacaxi</t>
  </si>
  <si>
    <t>Cultivo de alho</t>
  </si>
  <si>
    <t>Cultivo de batata-inglesa</t>
  </si>
  <si>
    <t>Cultivo de cebola</t>
  </si>
  <si>
    <t>Cultivo de feijão</t>
  </si>
  <si>
    <t>Cultivo de mandioca</t>
  </si>
  <si>
    <t>Cultivo de melão</t>
  </si>
  <si>
    <t>Cultivo de melancia</t>
  </si>
  <si>
    <t>Cultivo de tomate rasteiro</t>
  </si>
  <si>
    <t>Cultivo de outras plantas de lavoura temporária não especificadas anteriormente</t>
  </si>
  <si>
    <t>Horticultura, exceto morango</t>
  </si>
  <si>
    <t>Cultivo de morango</t>
  </si>
  <si>
    <t>Cultivo de flores e plantas ornamentais</t>
  </si>
  <si>
    <t>Cultivo de laranja</t>
  </si>
  <si>
    <t>Cultivo de uva</t>
  </si>
  <si>
    <t>Cultivo de açaí</t>
  </si>
  <si>
    <t>Cultivo de banana</t>
  </si>
  <si>
    <t>Cultivo de caju</t>
  </si>
  <si>
    <t>Cultivo de cítricos, exceto laranja</t>
  </si>
  <si>
    <t>Cultivo de coco-da-baía</t>
  </si>
  <si>
    <t>Cultivo de guaraná</t>
  </si>
  <si>
    <t>Cultivo de maçã</t>
  </si>
  <si>
    <t>Cultivo de mamão</t>
  </si>
  <si>
    <t>Cultivo de maracujá</t>
  </si>
  <si>
    <t>Cultivo de manga</t>
  </si>
  <si>
    <t>Cultivo de pêssego</t>
  </si>
  <si>
    <t>Cultivo de frutas de lavoura permanente não especificadas anteriormente</t>
  </si>
  <si>
    <t>Cultivo de café</t>
  </si>
  <si>
    <t>Cultivo de cacau</t>
  </si>
  <si>
    <t>Cultivo de chá-da-índia</t>
  </si>
  <si>
    <t>Cultivo de erva-mate</t>
  </si>
  <si>
    <t>Cultivo de pimenta-do-reino</t>
  </si>
  <si>
    <t>Cultivo de plantas para condimento, exceto pimenta-do-reino</t>
  </si>
  <si>
    <t>Cultivo de dendê</t>
  </si>
  <si>
    <t>Cultivo de seringueira</t>
  </si>
  <si>
    <t>Cultivo de outras plantas de lavoura permanente não especificadas anteriormente</t>
  </si>
  <si>
    <t>Produção de sementes certificadas, exceto de forrageiras para pasto</t>
  </si>
  <si>
    <t>Produção de sementes certificadas de forrageiras para formação de pasto</t>
  </si>
  <si>
    <t>Produção de mudas e outras formas de propagação vegetal, certificadas</t>
  </si>
  <si>
    <t>Criação de bovinos para corte</t>
  </si>
  <si>
    <t>Criação de bovinos para leite</t>
  </si>
  <si>
    <t>Criação de bovinos, exceto para corte e leite</t>
  </si>
  <si>
    <t>Criação de bufalinos</t>
  </si>
  <si>
    <t>Criação de eqüinos</t>
  </si>
  <si>
    <t>Criação de asininos e muares</t>
  </si>
  <si>
    <t>Criação de caprinos</t>
  </si>
  <si>
    <t>Criação de ovinos, inclusive para produção de lã</t>
  </si>
  <si>
    <t>Criação de suínos</t>
  </si>
  <si>
    <t>Criação de frangos para corte</t>
  </si>
  <si>
    <t>Produção de pintos de um dia</t>
  </si>
  <si>
    <t>Criação de outros galináceos, exceto para corte</t>
  </si>
  <si>
    <t>Criação de aves, exceto galináceos</t>
  </si>
  <si>
    <t>Produção de ovos</t>
  </si>
  <si>
    <t>Apicultura</t>
  </si>
  <si>
    <t>Criação de animais de estimação</t>
  </si>
  <si>
    <t>Criação de escargô</t>
  </si>
  <si>
    <t>Criação de bicho-da-seda</t>
  </si>
  <si>
    <t>Criação de outros animais não especificados anteriormente</t>
  </si>
  <si>
    <t>Serviço de pulverização e controle de pragas agrícolas</t>
  </si>
  <si>
    <t>Serviço de poda de árvores para lavouras</t>
  </si>
  <si>
    <t>Atividades de apoio à agricultura não especificadas anteriormente</t>
  </si>
  <si>
    <t>Serviço de tosquiamento de ovinos</t>
  </si>
  <si>
    <t>Atividades de apoio à pecuária não especificadas anteriormente</t>
  </si>
  <si>
    <t>Atividades de pós-colheita</t>
  </si>
  <si>
    <t>Caça e serviços relacionados</t>
  </si>
  <si>
    <t>Cultivo de eucalipto</t>
  </si>
  <si>
    <t>Cultivo de acácia-negra</t>
  </si>
  <si>
    <t>Cultivo de pinus</t>
  </si>
  <si>
    <t>Cultivo de teca</t>
  </si>
  <si>
    <t>Cultivo de espécies madeireiras, exceto eucalipto, acácia-negra, pinus e teca</t>
  </si>
  <si>
    <t>Cultivo de mudas em viveiros florestais</t>
  </si>
  <si>
    <t>Extração de madeira em florestas plantadas</t>
  </si>
  <si>
    <t>Produção de carvão vegetal – florestas plantadas</t>
  </si>
  <si>
    <t>Produção de casca de acácia-negra – florestas plantadas</t>
  </si>
  <si>
    <t>Produção de produtos não-madeireiros não especificados anteriormente em florestas plantadas</t>
  </si>
  <si>
    <t>Extração de madeira em florestas nativas</t>
  </si>
  <si>
    <t>Produção de carvão vegetal – florestas nativas</t>
  </si>
  <si>
    <t>Coleta de castanha-do-pará em florestas nativas</t>
  </si>
  <si>
    <t>Coleta de látex em florestas nativas</t>
  </si>
  <si>
    <t>Coleta de palmito em florestas nativas</t>
  </si>
  <si>
    <t>Conservação de florestas nativas</t>
  </si>
  <si>
    <t>Coleta de produtos não-madeireiros não especificados anteriormente em florestas nativas</t>
  </si>
  <si>
    <t>Atividades de apoio à produção florestal</t>
  </si>
  <si>
    <t>Pesca de peixes em água salgada</t>
  </si>
  <si>
    <t>Pesca de crustáceos e moluscos em água salgada</t>
  </si>
  <si>
    <t>Coleta de outros produtos marinhos</t>
  </si>
  <si>
    <t>Atividades de apoio à pesca em água salgada</t>
  </si>
  <si>
    <t>Pesca de peixes em água doce</t>
  </si>
  <si>
    <t>Pesca de crustáceos e moluscos em água doce</t>
  </si>
  <si>
    <t>Coleta de outros produtos aquáticos de água doce</t>
  </si>
  <si>
    <t>Atividades de apoio à pesca em água doce</t>
  </si>
  <si>
    <t>Criação de peixes em água salgada e salobra</t>
  </si>
  <si>
    <t>Criação de camarões em água salgada e salobra</t>
  </si>
  <si>
    <t>Criação de ostras e mexilhões em água salgada e salobra</t>
  </si>
  <si>
    <t>Criação de peixes ornamentais em água salgada e salobra</t>
  </si>
  <si>
    <t>Atividades de apoio à aqüicultura em água salgada e salobra</t>
  </si>
  <si>
    <t>Cultivos e semicultivos da aqüicultura em água salgada e salobra não especificados anteriormente</t>
  </si>
  <si>
    <t>Criação de peixes em água doce</t>
  </si>
  <si>
    <t>Criação de camarões em água doce</t>
  </si>
  <si>
    <t>Criação de ostras e mexilhões em água doce</t>
  </si>
  <si>
    <t>Criação de peixes ornamentais em água doce</t>
  </si>
  <si>
    <t>Ranicultura</t>
  </si>
  <si>
    <t>Criação de jacaré</t>
  </si>
  <si>
    <t>Cultivos e semicultivos da aqüicultura em água doce não especificados anteriormente</t>
  </si>
  <si>
    <t>Extração de carvão mineral</t>
  </si>
  <si>
    <t>Beneficiamento de carvão mineral</t>
  </si>
  <si>
    <t>Extração de petróleo e gás natural</t>
  </si>
  <si>
    <t>Extração e beneficiamento de xisto</t>
  </si>
  <si>
    <t>Extração e beneficiamento de areias betuminosas</t>
  </si>
  <si>
    <t>Extração de minério de ferro</t>
  </si>
  <si>
    <t>Pelotização, sinterização e outros beneficiamentos de minério de ferro</t>
  </si>
  <si>
    <t>Extração de minério de alumínio</t>
  </si>
  <si>
    <t>Beneficiamento de minério de alumínio</t>
  </si>
  <si>
    <t>Extração de minério de estanho</t>
  </si>
  <si>
    <t>Beneficiamento de minério de estanho</t>
  </si>
  <si>
    <t>Extração de minério de manganês</t>
  </si>
  <si>
    <t>Beneficiamento de minério de manganês</t>
  </si>
  <si>
    <t>Extração de minério de metais preciosos</t>
  </si>
  <si>
    <t>Beneficiamento de minério de metais preciosos</t>
  </si>
  <si>
    <t>Extração de minerais radioativos</t>
  </si>
  <si>
    <t>Extração de minérios de nióbio e titânio</t>
  </si>
  <si>
    <t>Extração de minério de tungstênio</t>
  </si>
  <si>
    <t>Extração de minério de níquel</t>
  </si>
  <si>
    <t>Extração de minérios de cobre, chumbo, zinco e outros minerais metálicos não-ferrosos não especificados anteriormente</t>
  </si>
  <si>
    <t>Beneficiamento de minérios de cobre, chumbo, zinco e outros minerais metálicos não-ferrosos não especificados anteriormente</t>
  </si>
  <si>
    <t>Extração de ardósia e beneficiamento associado</t>
  </si>
  <si>
    <t>Extração de granito e beneficiamento associado</t>
  </si>
  <si>
    <t>Extração de mármore e beneficiamento associado</t>
  </si>
  <si>
    <t>Extração de calcário e dolomita e beneficiamento associado</t>
  </si>
  <si>
    <t>Extração de gesso e caulim</t>
  </si>
  <si>
    <t>Extração de areia, cascalho ou pedregulho e beneficiamento associado</t>
  </si>
  <si>
    <t>Extração de argila e beneficiamento associado</t>
  </si>
  <si>
    <t>Extração de saibro e beneficiamento associado</t>
  </si>
  <si>
    <t>Extração de basalto e beneficiamento associado</t>
  </si>
  <si>
    <t>Beneficiamento de gesso e caulim associado à extração</t>
  </si>
  <si>
    <t>Extração e britamento de pedras e outros materiais para construção e beneficiamento associado</t>
  </si>
  <si>
    <t>Extração de minerais para fabricação de adubos, fertilizantes e outros produtos químicos</t>
  </si>
  <si>
    <t>Extração de sal marinho</t>
  </si>
  <si>
    <t>Extração de sal-gema</t>
  </si>
  <si>
    <t>Refino e outros tratamentos do sal</t>
  </si>
  <si>
    <t>Extração de gemas (pedras preciosas e semipreciosas)</t>
  </si>
  <si>
    <t>Extração de grafita</t>
  </si>
  <si>
    <t>Extração de quartzo</t>
  </si>
  <si>
    <t>Extração de amianto</t>
  </si>
  <si>
    <t>Extração de outros minerais não-metálicos não especificados anteriormente</t>
  </si>
  <si>
    <t>Atividades de apoio à extração de minério de ferro</t>
  </si>
  <si>
    <t>Atividades de apoio à extração de minerais metálicos não-ferrosos</t>
  </si>
  <si>
    <t>Atividades de apoio à extração de minerais não-metálicos</t>
  </si>
  <si>
    <t>Frigorífico – abate de bovinos</t>
  </si>
  <si>
    <t>Frigorífico – abate de eqüinos</t>
  </si>
  <si>
    <t>Frigorífico – abate de ovinos e caprinos</t>
  </si>
  <si>
    <t>Frigorífico – abate de bufalinos</t>
  </si>
  <si>
    <t>Matadouro – abate de reses sob contrato, exceto abate de suínos</t>
  </si>
  <si>
    <t>Abate de aves</t>
  </si>
  <si>
    <t>Abate de pequenos animais</t>
  </si>
  <si>
    <t>Frigorífico – abate de suínos</t>
  </si>
  <si>
    <t>Matadouro – abate de suínos sob contrato</t>
  </si>
  <si>
    <t>Fabricação de produtos de carne</t>
  </si>
  <si>
    <t>Preparação de subprodutos do abate</t>
  </si>
  <si>
    <t>Preservação de peixes, crustáceos e moluscos</t>
  </si>
  <si>
    <t>Fabricação de conservas de peixes, crustáceos e moluscos</t>
  </si>
  <si>
    <t>Fabricação de conservas de frutas</t>
  </si>
  <si>
    <t>Fabricação de conservas de palmito</t>
  </si>
  <si>
    <t>Fabricação de conservas de legumes e outros vegetais, exceto palmito</t>
  </si>
  <si>
    <t>Fabricação de sucos concentrados de frutas, hortaliças e legumes</t>
  </si>
  <si>
    <t>Fabricação de sucos de frutas, hortaliças e legumes, exceto concentrados</t>
  </si>
  <si>
    <t>Fabricação de óleos vegetais em bruto, exceto óleo de milho</t>
  </si>
  <si>
    <t>Fabricação de óleos vegetais refinados, exceto óleo de milho</t>
  </si>
  <si>
    <t>Fabricação de margarina e outras gorduras vegetais e de óleos não-comestíveis de animais</t>
  </si>
  <si>
    <t>Preparação do leite</t>
  </si>
  <si>
    <t>Fabricação de laticínios</t>
  </si>
  <si>
    <t>Fabricação de sorvetes e outros gelados comestíveis</t>
  </si>
  <si>
    <t>Beneficiamento de arroz</t>
  </si>
  <si>
    <t>Fabricação de produtos do arroz</t>
  </si>
  <si>
    <t>Moagem de trigo e fabricação de derivados</t>
  </si>
  <si>
    <t>Fabricação de farinha de mandioca e derivados</t>
  </si>
  <si>
    <t>Fabricação de farinha de milho e derivados, exceto óleos de milho</t>
  </si>
  <si>
    <t>Fabricação de amidos e féculas de vegetais</t>
  </si>
  <si>
    <t>Fabricação de óleo de milho em bruto</t>
  </si>
  <si>
    <t>Fabricação de óleo de milho refinado</t>
  </si>
  <si>
    <t>Fabricação de alimentos para animais</t>
  </si>
  <si>
    <t>Moagem e fabricação de produtos de origem vegetal não especificados anteriormente</t>
  </si>
  <si>
    <t>Fabricação de açúcar em bruto</t>
  </si>
  <si>
    <t>Fabricação de açúcar de cana refinado</t>
  </si>
  <si>
    <t>Fabricação de açúcar de cereais (dextrose) e de beterraba</t>
  </si>
  <si>
    <t>Beneficiamento de café</t>
  </si>
  <si>
    <t>Torrefação e moagem de café</t>
  </si>
  <si>
    <t>Fabricação de produtos à base de café</t>
  </si>
  <si>
    <t>Fabricação de produtos de panificação industrial</t>
  </si>
  <si>
    <t>Fabricação de produtos de padaria e confeitaria com predominância de produção própria</t>
  </si>
  <si>
    <t>Fabricação de biscoitos e bolachas</t>
  </si>
  <si>
    <t>Fabricação de produtos derivados do cacau e de chocolates</t>
  </si>
  <si>
    <t>Fabricação de frutas cristalizadas, balas e semelhantes</t>
  </si>
  <si>
    <t>Fabricação de massas alimentícias</t>
  </si>
  <si>
    <t>Fabricação de especiarias, molhos, temperos e condimentos</t>
  </si>
  <si>
    <t>Fabricação de alimentos e pratos prontos</t>
  </si>
  <si>
    <t>Fabricação de vinagres</t>
  </si>
  <si>
    <t>Fabricação de pós alimentícios</t>
  </si>
  <si>
    <t>Fabricação de fermentos e leveduras</t>
  </si>
  <si>
    <t>Fabricação de produtos para infusão (chá, mate, etc.)</t>
  </si>
  <si>
    <t>Fabricação de adoçantes naturais e artificiais</t>
  </si>
  <si>
    <t>Fabricação de alimentos dietéticos e complementos alimentares</t>
  </si>
  <si>
    <t>Fabricação de outros produtos alimentícios não especificados anteriormente</t>
  </si>
  <si>
    <t>Fabricação de águas envasadas</t>
  </si>
  <si>
    <t>Fabricação de chá mate e outros chás prontos para consumo</t>
  </si>
  <si>
    <t>Fabricação de bebidas isotônicas</t>
  </si>
  <si>
    <t>Processamento industrial do fumo</t>
  </si>
  <si>
    <t>Preparação e fiação de fibras de algodão</t>
  </si>
  <si>
    <t>Preparação e fiação de fibras têxteis naturais, exceto algodão</t>
  </si>
  <si>
    <t>Fiação de fibras artificiais e sintéticas</t>
  </si>
  <si>
    <t>Fabricação de linhas para costurar e bordar</t>
  </si>
  <si>
    <t>Tecelagem de fios de algodão</t>
  </si>
  <si>
    <t>Tecelagem de fios de fibras têxteis naturais, exceto algodão</t>
  </si>
  <si>
    <t>Tecelagem de fios de fibras artificiais e sintéticas</t>
  </si>
  <si>
    <t>Fabricação de tecidos de malha</t>
  </si>
  <si>
    <t>Estamparia e texturização em fios, tecidos, artefatos têxteis e peças do vestuário</t>
  </si>
  <si>
    <t>Alvejamento, tingimento e torção em fios, tecidos, artefatos têxteis e peças do vestuário</t>
  </si>
  <si>
    <t>Outros serviços de acabamento em fios, tecidos, artefatos têxteis e peças do vestuário</t>
  </si>
  <si>
    <t>Fabricação de artefatos têxteis para uso doméstico</t>
  </si>
  <si>
    <t>Fabricação de artefatos de tapeçaria</t>
  </si>
  <si>
    <t>Fabricação de artefatos de cordoaria</t>
  </si>
  <si>
    <t>Fabricação de tecidos especiais, inclusive artefatos</t>
  </si>
  <si>
    <t>Fabricação de outros produtos têxteis não especificados anteriormente</t>
  </si>
  <si>
    <t>Confecção de roupas íntimas</t>
  </si>
  <si>
    <t>Facção de roupas íntimas</t>
  </si>
  <si>
    <t>Confecção de peças do vestuário, exceto roupas íntimas e as confeccionadas sob medida</t>
  </si>
  <si>
    <t>Confecção, sob medida, de peças do vestuário, exceto roupas íntimas</t>
  </si>
  <si>
    <t>Facção de peças do vestuário, exceto roupas íntimas</t>
  </si>
  <si>
    <t>Confecção de roupas profissionais, exceto sob medida</t>
  </si>
  <si>
    <t>Confecção, sob medida, de roupas profissionais</t>
  </si>
  <si>
    <t>Facção de roupas profissionais</t>
  </si>
  <si>
    <t>Fabricação de acessórios do vestuário, exceto para segurança e proteção</t>
  </si>
  <si>
    <t>Fabricação de meias</t>
  </si>
  <si>
    <t>Fabricação de artigos do vestuário, produzidos em malharias e tricotagens, exceto meias</t>
  </si>
  <si>
    <t>Curtimento e outras preparações de couro</t>
  </si>
  <si>
    <t>Fabricação de artigos para viagem, bolsas e semelhantes de qualquer material</t>
  </si>
  <si>
    <t>Fabricação de artefatos de couro não especificados anteriormente</t>
  </si>
  <si>
    <t>Fabricação de calçados de couro</t>
  </si>
  <si>
    <t>Acabamento de calçados de couro sob contrato</t>
  </si>
  <si>
    <t>Fabricação de tênis de qualquer material</t>
  </si>
  <si>
    <t>Fabricação de calçados de material sintético</t>
  </si>
  <si>
    <t>Fabricação de calçados de materiais não especificados anteriormente</t>
  </si>
  <si>
    <t>Fabricação de partes para calçados, de qualquer material</t>
  </si>
  <si>
    <t>Serrarias com desdobramento de madeira em bruto</t>
  </si>
  <si>
    <t>Fabricação de madeira laminada e de chapas de madeira compensada, prensada e aglomerada</t>
  </si>
  <si>
    <t>Fabricação de casas de madeira pré-fabricadas</t>
  </si>
  <si>
    <t>Fabricação de esquadrias de madeira e de peças de madeira para instalações industriais e comerciais</t>
  </si>
  <si>
    <t>Fabricação de outros artigos de carpintaria para construção</t>
  </si>
  <si>
    <t>Fabricação de artefatos de tanoaria e de embalagens de madeira</t>
  </si>
  <si>
    <t>Fabricação de artefatos diversos de madeira, exceto móveis</t>
  </si>
  <si>
    <t>Fabricação de artefatos diversos de cortiça, bambu, palha, vime e outros materiais trançados, exceto móveis</t>
  </si>
  <si>
    <t>Fabricação de celulose e outras pastas para a fabricação de papel</t>
  </si>
  <si>
    <t>Fabricação de papel</t>
  </si>
  <si>
    <t>Fabricação de cartolina e papel-cartão</t>
  </si>
  <si>
    <t>Fabricação de embalagens de papel</t>
  </si>
  <si>
    <t>Fabricação de embalagens de cartolina e papel-cartão</t>
  </si>
  <si>
    <t>Fabricação de chapas e de embalagens de papelão ondulado</t>
  </si>
  <si>
    <t>Fabricação de formulários contínuos</t>
  </si>
  <si>
    <t>Fabricação de produtos de papel, cartolina, papel-cartão e papelão ondulado para uso industrial, comercial e de escritório</t>
  </si>
  <si>
    <t>Fabricação de fraldas descartáveis</t>
  </si>
  <si>
    <t>Fabricação de absorventes higiênicos</t>
  </si>
  <si>
    <t>Fabricação de produtos de papel para uso doméstico e higiênico-sanitário não especificados anteriormente</t>
  </si>
  <si>
    <t>Fabricação de produtos de pastas celulósicas, papel, cartolina, papel-cartão e papelão ondulado não especificados anteriormente</t>
  </si>
  <si>
    <t>Impressão de jornais</t>
  </si>
  <si>
    <t>Impressão de livros, revistas e outras publicações periódicas</t>
  </si>
  <si>
    <t>Impressão de material de segurança</t>
  </si>
  <si>
    <t>Impressão de material para uso publicitário</t>
  </si>
  <si>
    <t>Impressão de material para outros usos</t>
  </si>
  <si>
    <t>Serviços de pré-impressão</t>
  </si>
  <si>
    <t>Serviços de encadernação e plastificação</t>
  </si>
  <si>
    <t>Serviços de acabamentos gráficos, exceto encadernação e plastificação</t>
  </si>
  <si>
    <t>Reprodução de som em qualquer suporte</t>
  </si>
  <si>
    <t>Reprodução de vídeo em qualquer suporte</t>
  </si>
  <si>
    <t>Reprodução de software em qualquer suporte</t>
  </si>
  <si>
    <t>Coquerias</t>
  </si>
  <si>
    <t>Fabricação de produtos do refino de petróleo</t>
  </si>
  <si>
    <t>Formulação de combustíveis</t>
  </si>
  <si>
    <t>Rerrefino de óleos lubrificantes</t>
  </si>
  <si>
    <t>Fabricação de outros produtos derivados do petróleo, exceto produtos do refino</t>
  </si>
  <si>
    <t>Fabricação de álcool</t>
  </si>
  <si>
    <t>Fabricação de biocombustíveis, exceto álcool</t>
  </si>
  <si>
    <t>Fabricação de cloro e álcalis</t>
  </si>
  <si>
    <t>Fabricação de intermediários para fertilizantes</t>
  </si>
  <si>
    <t>Fabricação de adubos e fertilizantes organominerais</t>
  </si>
  <si>
    <t>Fabricação de adubos e fertilizantes, exceto organominerais</t>
  </si>
  <si>
    <t>Fabricação de gases industriais</t>
  </si>
  <si>
    <t>Elaboração de combustíveis nucleares</t>
  </si>
  <si>
    <t>Fabricação de outros produtos químicos inorgânicos não especificados anteriormente</t>
  </si>
  <si>
    <t>Fabricação de produtos petroquímicos básicos</t>
  </si>
  <si>
    <t>Fabricação de intermediários para plastificantes, resinas e fibras</t>
  </si>
  <si>
    <t>Fabricação de produtos químicos orgânicos não especificados anteriormente</t>
  </si>
  <si>
    <t>Fabricação de resinas termoplásticas</t>
  </si>
  <si>
    <t>Fabricação de resinas termofixas</t>
  </si>
  <si>
    <t>Fabricação de elastômeros</t>
  </si>
  <si>
    <t>Fabricação de fibras artificiais e sintéticas</t>
  </si>
  <si>
    <t>Fabricação de defensivos agrícolas</t>
  </si>
  <si>
    <t>Fabricação de desinfestantes domissanitários</t>
  </si>
  <si>
    <t>Fabricação de sabões e detergentes sintéticos</t>
  </si>
  <si>
    <t>Fabricação de produtos de limpeza e polimento</t>
  </si>
  <si>
    <t>Fabricação de cosméticos, produtos de perfumaria e de higiene pessoal</t>
  </si>
  <si>
    <t>Fabricação de tintas, vernizes, esmaltes e lacas</t>
  </si>
  <si>
    <t>Fabricação de tintas de impressão</t>
  </si>
  <si>
    <t>Fabricação de impermeabilizantes, solventes e produtos afins</t>
  </si>
  <si>
    <t>Fabricação de adesivos e selantes</t>
  </si>
  <si>
    <t>Fabricação de artigos pirotécnicos</t>
  </si>
  <si>
    <t>Fabricação de fósforos de segurança</t>
  </si>
  <si>
    <t>Fabricação de aditivos de uso industrial</t>
  </si>
  <si>
    <t>Fabricação de catalisadores</t>
  </si>
  <si>
    <t>Fabricação de chapas, filmes, papéis e outros materiais e produtos químicos para fotografia</t>
  </si>
  <si>
    <t>Fabricação de outros produtos químicos não especificados anteriormente</t>
  </si>
  <si>
    <t>Fabricação de produtos farmoquímicos</t>
  </si>
  <si>
    <t>Fabricação de medicamentos alopáticos para uso humano</t>
  </si>
  <si>
    <t>Fabricação de medicamentos homeopáticos para uso humano</t>
  </si>
  <si>
    <t>Fabricação de medicamentos fitoterápicos para uso humano</t>
  </si>
  <si>
    <t>Fabricação de medicamentos para uso veterinário</t>
  </si>
  <si>
    <t>Fabricação de preparações farmacêuticas</t>
  </si>
  <si>
    <t>Fabricação de pneumáticos e de câmaras-de-ar</t>
  </si>
  <si>
    <t>Fabricação de artefatos de borracha não especificados anteriormente</t>
  </si>
  <si>
    <t>Fabricação de laminados planos e tubulares de material plástico</t>
  </si>
  <si>
    <t>Fabricação de embalagens de material plástico</t>
  </si>
  <si>
    <t>Fabricação de tubos e acessórios de material plástico para uso na construção</t>
  </si>
  <si>
    <t>Fabricação de artefatos de material plástico para uso pessoal e doméstico</t>
  </si>
  <si>
    <t>Fabricação de artefatos de material plástico para usos industriais</t>
  </si>
  <si>
    <t>Fabricação de artefatos de material plástico para uso na construção, exceto tubos e acessórios</t>
  </si>
  <si>
    <t>Fabricação de artefatos de material plástico para outros usos não especificados anteriormente</t>
  </si>
  <si>
    <t>Fabricação de vidro plano e de segurança</t>
  </si>
  <si>
    <t>Fabricação de embalagens de vidro</t>
  </si>
  <si>
    <t>Fabricação de artigos de vidro</t>
  </si>
  <si>
    <t>Fabricação de cimento</t>
  </si>
  <si>
    <t>Fabricação de estruturas pré-moldadas de concreto armado, em série e sob encomenda</t>
  </si>
  <si>
    <t>Fabricação de artefatos de cimento para uso na construção</t>
  </si>
  <si>
    <t>Fabricação de artefatos de fibrocimento para uso na construção</t>
  </si>
  <si>
    <t>Fabricação de casas pré-moldadas de concreto</t>
  </si>
  <si>
    <t>Preparação de massa de concreto e argamassa para construção</t>
  </si>
  <si>
    <t>Fabricação de outros artefatos e produtos de concreto, cimento, fibrocimento, gesso e materiais semelhantes</t>
  </si>
  <si>
    <t>Fabricação de produtos cerâmicos refratários</t>
  </si>
  <si>
    <t>Fabricação de azulejos e pisos</t>
  </si>
  <si>
    <t>Fabricação de artefatos de cerâmica e barro cozido para uso na construção, exceto azulejos e pisos</t>
  </si>
  <si>
    <t>Fabricação de material sanitário de cerâmica</t>
  </si>
  <si>
    <t>Fabricação de produtos cerâmicos não-refratários não especificados anteriormente</t>
  </si>
  <si>
    <t>Britamento de pedras, exceto associado à extração</t>
  </si>
  <si>
    <t>Aparelhamento de pedras para construção, exceto associado à extração</t>
  </si>
  <si>
    <t>Aparelhamento de placas e execução de trabalhos em mármore, granito, ardósia e outras pedras</t>
  </si>
  <si>
    <t>Fabricação de cal e gesso</t>
  </si>
  <si>
    <t>Decoração, lapidação, gravação, vitrificação e outros trabalhos em cerâmica, louça, vidro e cristal</t>
  </si>
  <si>
    <t>Fabricação de abrasivos</t>
  </si>
  <si>
    <t>Fabricação de outros produtos de minerais não-metálicos não especificados anteriormente</t>
  </si>
  <si>
    <t>Produção de ferro-gusa</t>
  </si>
  <si>
    <t>Produção de ferroligas</t>
  </si>
  <si>
    <t>Produção de semi-acabados de aço</t>
  </si>
  <si>
    <t>Produção de laminados planos de aço ao carbono, revestidos ou não</t>
  </si>
  <si>
    <t>Produção de laminados planos de aços especiais</t>
  </si>
  <si>
    <t>Produção de tubos de aço sem costura</t>
  </si>
  <si>
    <t>Produção de laminados longos de aço, exceto tubos</t>
  </si>
  <si>
    <t>Produção de arames de aço</t>
  </si>
  <si>
    <t>Produção de relaminados, trefilados e perfilados de aço, exceto arames</t>
  </si>
  <si>
    <t>Produção de tubos de aço com costura</t>
  </si>
  <si>
    <t>Produção de outros tubos de ferro e aço</t>
  </si>
  <si>
    <t>Produção de alumínio e suas ligas em formas primárias</t>
  </si>
  <si>
    <t>Produção de laminados de alumínio</t>
  </si>
  <si>
    <t>Metalurgia dos metais preciosos</t>
  </si>
  <si>
    <t>Metalurgia do cobre</t>
  </si>
  <si>
    <t>Produção de zinco em formas primárias</t>
  </si>
  <si>
    <t>Produção de laminados de zinco</t>
  </si>
  <si>
    <t>Fabricação de ânodos para galvanoplastia</t>
  </si>
  <si>
    <t>Metalurgia de outros metais não-ferrosos e suas ligas não especificados anteriormente</t>
  </si>
  <si>
    <t>Fundição de ferro e aço</t>
  </si>
  <si>
    <t>Fundição de metais não-ferrosos e suas ligas</t>
  </si>
  <si>
    <t>Fabricação de estruturas metálicas</t>
  </si>
  <si>
    <t>Fabricação de esquadrias de metal</t>
  </si>
  <si>
    <t>Fabricação de obras de caldeiraria pesada</t>
  </si>
  <si>
    <t>Fabricação de tanques, reservatórios metálicos e caldeiras para aquecimento central</t>
  </si>
  <si>
    <t>Fabricação de caldeiras geradoras de vapor, exceto para aquecimento central e para veículos</t>
  </si>
  <si>
    <t>Produção de forjados de aço</t>
  </si>
  <si>
    <t>Produção de forjados de metais não-ferrosos e suas ligas</t>
  </si>
  <si>
    <t>Produção de artefatos estampados de metal</t>
  </si>
  <si>
    <t>Metalurgia do pó</t>
  </si>
  <si>
    <t>Serviços de usinagem, tornearia e solda</t>
  </si>
  <si>
    <t>Serviços de tratamento e revestimento em metais</t>
  </si>
  <si>
    <t>Fabricação de artigos de cutelaria</t>
  </si>
  <si>
    <t>Fabricação de artigos de serralheria, exceto esquadrias</t>
  </si>
  <si>
    <t>Fabricação de ferramentas</t>
  </si>
  <si>
    <t>Fabricação de embalagens metálicas</t>
  </si>
  <si>
    <t>Fabricação de produtos de trefilados de metal padronizados</t>
  </si>
  <si>
    <t>Fabricação de produtos de trefilados de metal, exceto padronizados</t>
  </si>
  <si>
    <t>Fabricação de artigos de metal para uso doméstico e pessoal</t>
  </si>
  <si>
    <t>Serviços de confecção de armações metálicas para a construção</t>
  </si>
  <si>
    <t>Serviço de corte e dobra de metais</t>
  </si>
  <si>
    <t>Fabricação de outros produtos de metal não especificados anteriormente</t>
  </si>
  <si>
    <t>Fabricação de componentes eletrônicos</t>
  </si>
  <si>
    <t>Fabricação de equipamentos de informática</t>
  </si>
  <si>
    <t>Fabricação de periféricos para equipamentos de informática</t>
  </si>
  <si>
    <t>Fabricação de equipamentos transmissores de comunicação, peças e acessórios</t>
  </si>
  <si>
    <t>Fabricação de aparelhos telefônicos e de outros equipamentos de comunicação, peças e acessórios</t>
  </si>
  <si>
    <t>Fabricação de aparelhos de recepção, reprodução, gravação e amplificação de áudio e vídeo</t>
  </si>
  <si>
    <t>Fabricação de aparelhos e equipamentos de medida, teste e controle</t>
  </si>
  <si>
    <t>Fabricação de cronômetros e relógios</t>
  </si>
  <si>
    <t>Fabricação de aparelhos eletromédicos e eletroterapêuticos e equipamentos de irradiação</t>
  </si>
  <si>
    <t>Fabricação de equipamentos e instrumentos ópticos, peças e acessórios</t>
  </si>
  <si>
    <t>Fabricação de aparelhos fotográficos e cinematográficos, peças e acessórios</t>
  </si>
  <si>
    <t>Fabricação de mídias virgens, magnéticas e ópticas</t>
  </si>
  <si>
    <t>Fabricação de geradores de corrente contínua e alternada, peças e acessórios</t>
  </si>
  <si>
    <t>Fabricação de transformadores, indutores, conversores, sincronizadores e semelhantes, peças e acessórios</t>
  </si>
  <si>
    <t>Fabricação de motores elétricos, peças e acessórios</t>
  </si>
  <si>
    <t>Fabricação de pilhas, baterias e acumuladores elétricos, exceto para veículos automotores</t>
  </si>
  <si>
    <t>Fabricação de baterias e acumuladores para veículos automotores</t>
  </si>
  <si>
    <t>Recondicionamento de baterias e acumuladores para veículos automotores</t>
  </si>
  <si>
    <t>Fabricação de aparelhos e equipamentos para distribuição e controle de energia elétrica</t>
  </si>
  <si>
    <t>Fabricação de material elétrico para instalações em circuito de consumo</t>
  </si>
  <si>
    <t>Fabricação de fios, cabos e condutores elétricos isolados</t>
  </si>
  <si>
    <t>Fabricação de lâmpadas</t>
  </si>
  <si>
    <t>Fabricação de luminárias e outros equipamentos de iluminação</t>
  </si>
  <si>
    <t>Fabricação de fogões, refrigeradores e máquinas de lavar e secar para uso doméstico, peças e acessórios</t>
  </si>
  <si>
    <t>Fabricação de aparelhos elétricos de uso pessoal, peças e acessórios</t>
  </si>
  <si>
    <t>Fabricação de outros aparelhos eletrodomésticos não especificados anteriormente, peças e acessórios</t>
  </si>
  <si>
    <t>Fabricação de eletrodos, contatos e outros artigos de carvão e grafita para uso elétrico, eletroímãs e isoladores</t>
  </si>
  <si>
    <t>Fabricação de equipamentos para sinalização e alarme</t>
  </si>
  <si>
    <t>Fabricação de outros equipamentos e aparelhos elétricos não especificados anteriormente</t>
  </si>
  <si>
    <t>Fabricação de motores e turbinas, peças e acessórios, exceto para aviões e veículos rodoviários</t>
  </si>
  <si>
    <t>Fabricação de equipamentos hidráulicos e pneumáticos, peças e acessórios, exceto válvulas</t>
  </si>
  <si>
    <t>Fabricação de válvulas, registros e dispositivos semelhantes, peças e acessórios</t>
  </si>
  <si>
    <t>Fabricação de compressores para uso industrial, peças e acessórios</t>
  </si>
  <si>
    <t>Fabricação de compressores para uso não-industrial, peças e acessórios</t>
  </si>
  <si>
    <t>Fabricação de rolamentos para fins industriais</t>
  </si>
  <si>
    <t>Fabricação de equipamentos de transmissão para fins industriais, exceto rolamentos</t>
  </si>
  <si>
    <t>Fabricação de fornos industriais, aparelhos e equipamentos não-elétricos para instalações térmicas, peças e acessórios</t>
  </si>
  <si>
    <t>Fabricação de estufas e fornos elétricos para fins industriais, peças e acessórios</t>
  </si>
  <si>
    <t>Fabricação de máquinas, equipamentos e aparelhos para transporte e elevação de pessoas, peças e acessórios</t>
  </si>
  <si>
    <t>Fabricação de máquinas, equipamentos e aparelhos para transporte e elevação de cargas, peças e acessórios</t>
  </si>
  <si>
    <t>Fabricação de máquinas e aparelhos de refrigeração e ventilação para uso industrial e comercial, peças e acessórios</t>
  </si>
  <si>
    <t>Fabricação de aparelhos e equipamentos de ar condicionado para uso industrial</t>
  </si>
  <si>
    <t>Fabricação de aparelhos e equipamentos de ar condicionado para uso não-industrial</t>
  </si>
  <si>
    <t>Fabricação de máquinas e equipamentos para saneamento básico e ambiental, peças e acessórios</t>
  </si>
  <si>
    <t>Fabricação de máquinas de escrever, calcular e outros equipamentos não-eletrônicos para escritório, peças e acessórios</t>
  </si>
  <si>
    <t>Fabricação de outras máquinas e equipamentos de uso geral não especificados anteriormente, peças e acessórios</t>
  </si>
  <si>
    <t>Fabricação de tratores agrícolas, peças e acessórios</t>
  </si>
  <si>
    <t>Fabricação de equipamentos para irrigação agrícola, peças e acessórios</t>
  </si>
  <si>
    <t>Fabricação de máquinas e equipamentos para a agricultura e pecuária, peças e acessórios, exceto para irrigação</t>
  </si>
  <si>
    <t>Fabricação de máquinas-ferramenta, peças e acessórios</t>
  </si>
  <si>
    <t>Fabricação de máquinas e equipamentos para a prospecção e extração de petróleo, peças e acessórios</t>
  </si>
  <si>
    <t>Fabricação de outras máquinas e equipamentos para uso na extração mineral, peças e acessórios, exceto na extração de petróleo</t>
  </si>
  <si>
    <t>Fabricação de tratores, peças e acessórios, exceto agrícolas</t>
  </si>
  <si>
    <t>Fabricação de máquinas e equipamentos para terraplenagem, pavimentação e construção, peças e acessórios, exceto tratores</t>
  </si>
  <si>
    <t>Fabricação de máquinas para a indústria metalúrgica, peças e acessórios, exceto máquinas-ferramenta</t>
  </si>
  <si>
    <t>Fabricação de máquinas e equipamentos para as indústrias de alimentos, bebidas e fumo, peças e acessórios</t>
  </si>
  <si>
    <t>Fabricação de máquinas e equipamentos para a indústria têxtil, peças e acessórios</t>
  </si>
  <si>
    <t>Fabricação de máquinas e equipamentos para as indústrias do vestuário, do couro e de calçados, peças e acessórios</t>
  </si>
  <si>
    <t>Fabricação de máquinas e equipamentos para as indústrias de celulose, papel e papelão e artefatos, peças e acessórios</t>
  </si>
  <si>
    <t>Fabricação de máquinas e equipamentos para a indústria do plástico, peças e acessórios</t>
  </si>
  <si>
    <t>Fabricação de máquinas e equipamentos para uso industrial específico não especificados anteriormente, peças e acessórios</t>
  </si>
  <si>
    <t>Fabricação de chassis com motor para automóveis, camionetas e utilitários</t>
  </si>
  <si>
    <t>Fabricação de motores para automóveis, camionetas e utilitários</t>
  </si>
  <si>
    <t>Fabricação de caminhões e ônibus</t>
  </si>
  <si>
    <t>Fabricação de motores para caminhões e ônibus</t>
  </si>
  <si>
    <t>Fabricação de cabines, carrocerias e reboques para caminhões</t>
  </si>
  <si>
    <t>Fabricação de carrocerias para ônibus</t>
  </si>
  <si>
    <t>Fabricação de cabines, carrocerias e reboques para outros veículos automotores, exceto caminhões e ônibus</t>
  </si>
  <si>
    <t>Fabricação de peças e acessórios para o sistema motor de veículos automotores</t>
  </si>
  <si>
    <t>Fabricação de peças e acessórios para os sistemas de marcha e transmissão de veículos automotores</t>
  </si>
  <si>
    <t>Fabricação de peças e acessórios para o sistema de freios de veículos automotores</t>
  </si>
  <si>
    <t>Fabricação de peças e acessórios para o sistema de direção e suspensão de veículos automotores</t>
  </si>
  <si>
    <t>Fabricação de material elétrico e eletrônico para veículos automotores, exceto baterias</t>
  </si>
  <si>
    <t>Fabricação de bancos e estofados para veículos automotores</t>
  </si>
  <si>
    <t>Fabricação de outras peças e acessórios para veículos automotores não especificadas anteriormente</t>
  </si>
  <si>
    <t>Recondicionamento e recuperação de motores para veículos automotores</t>
  </si>
  <si>
    <t>Construção de embarcações de grande porte</t>
  </si>
  <si>
    <t>Construção de embarcações para uso comercial e para usos especiais, exceto de grande porte</t>
  </si>
  <si>
    <t>Construção de embarcações para esporte e lazer</t>
  </si>
  <si>
    <t>Fabricação de locomotivas, vagões e outros materiais rodantes</t>
  </si>
  <si>
    <t>Fabricação de peças e acessórios para veículos ferroviários</t>
  </si>
  <si>
    <t>Fabricação de aeronaves</t>
  </si>
  <si>
    <t>Fabricação de turbinas, motores e outros componentes e peças para aeronaves</t>
  </si>
  <si>
    <t>Fabricação de veículos militares de combate</t>
  </si>
  <si>
    <t>Fabricação de peças e acessórios para motocicletas</t>
  </si>
  <si>
    <t>Fabricação de bicicletas e triciclos não-motorizados, peças e acessórios</t>
  </si>
  <si>
    <t>Fabricação de equipamentos de transporte não especificados anteriormente</t>
  </si>
  <si>
    <t>Fabricação de móveis com predominância de madeira</t>
  </si>
  <si>
    <t>Fabricação de móveis com predominância de metal</t>
  </si>
  <si>
    <t>Fabricação de móveis de outros materiais, exceto madeira e metal</t>
  </si>
  <si>
    <t>Fabricação de colchões</t>
  </si>
  <si>
    <t>Lapidação de gemas</t>
  </si>
  <si>
    <t>Fabricação de artefatos de joalheria e ourivesaria</t>
  </si>
  <si>
    <t>Cunhagem de moedas e medalhas</t>
  </si>
  <si>
    <t>Fabricação de bijuterias e artefatos semelhantes</t>
  </si>
  <si>
    <t>Fabricação de instrumentos musicais, peças e acessórios</t>
  </si>
  <si>
    <t>Fabricação de artefatos para pesca e esporte</t>
  </si>
  <si>
    <t>Fabricação de jogos eletrônicos</t>
  </si>
  <si>
    <t>Fabricação de mesas de bilhar, de sinuca e acessórios não associada à locação</t>
  </si>
  <si>
    <t>Fabricação de outros brinquedos e jogos recreativos não especificados anteriormente</t>
  </si>
  <si>
    <t>Fabricação de instrumentos não-eletrônicos e utensílios para uso médico, cirúrgico, odontológico e de laboratório</t>
  </si>
  <si>
    <t>Fabricação de mobiliário para uso médico, cirúrgico, odontológico e de laboratório</t>
  </si>
  <si>
    <t>Fabricação de aparelhos e utensílios para correção de defeitos físicos e aparelhos ortopédicos em geral sob encomenda</t>
  </si>
  <si>
    <t>Fabricação de aparelhos e utensílios para correção de defeitos físicos e aparelhos ortopédicos em geral, exceto sob encomenda</t>
  </si>
  <si>
    <t>Fabricação de materiais para medicina e odontologia</t>
  </si>
  <si>
    <t>Fabricação de artigos ópticos</t>
  </si>
  <si>
    <t>Fabricação de escovas, pincéis e vassouras</t>
  </si>
  <si>
    <t>Fabricação de roupas de proteção e segurança e resistentes a fogo</t>
  </si>
  <si>
    <t>Fabricação de equipamentos e acessórios para segurança pessoal e profissional</t>
  </si>
  <si>
    <t>Fabricação de guarda-chuvas e similares</t>
  </si>
  <si>
    <t>Fabricação de canetas, lápis e outros artigos para escritório</t>
  </si>
  <si>
    <t>Fabricação de letras, letreiros e placas de qualquer material, exceto luminosos</t>
  </si>
  <si>
    <t>Fabricação de painéis e letreiros luminosos</t>
  </si>
  <si>
    <t>Fabricação de aviamentos para costura</t>
  </si>
  <si>
    <t>Fabricação de velas, inclusive decorativas</t>
  </si>
  <si>
    <t>Fabricação de produtos diversos não especificados anteriormente</t>
  </si>
  <si>
    <t>Manutenção e reparação de tanques, reservatórios metálicos e caldeiras, exceto para veículos</t>
  </si>
  <si>
    <t>Serviços de montagem de móveis de qualquer material</t>
  </si>
  <si>
    <t>Instalação de outros equipamentos não especificados anteriormente</t>
  </si>
  <si>
    <t>Produção de gás processamento de gás natural</t>
  </si>
  <si>
    <t>Distribuição de combustíveis gasosos por redes urbanas</t>
  </si>
  <si>
    <t>Produção e distribuição de vapor, água quente e ar condicionado</t>
  </si>
  <si>
    <t>Distribuição de água por caminhões</t>
  </si>
  <si>
    <t>Atividades relacionadas a esgoto, exceto a gestão de redes</t>
  </si>
  <si>
    <t>Coleta de resíduos não-perigosos</t>
  </si>
  <si>
    <t>Coleta de resíduos perigosos</t>
  </si>
  <si>
    <t>Recuperação de sucatas de alumínio</t>
  </si>
  <si>
    <t>Recuperação de materiais metálicos, exceto alumínio</t>
  </si>
  <si>
    <t>Recuperação de materiais plásticos</t>
  </si>
  <si>
    <t>Usinas de compostagem</t>
  </si>
  <si>
    <t>Recuperação de materiais não especificados anteriormente</t>
  </si>
  <si>
    <t>Construção de edifícios</t>
  </si>
  <si>
    <t>Construção de rodovias e ferrovias</t>
  </si>
  <si>
    <t>Construção de obras-de-arte especiais</t>
  </si>
  <si>
    <t>Obras de urbanização – ruas, praças e calçadas</t>
  </si>
  <si>
    <t>Construção de barragens e represas para geração de energia elétrica</t>
  </si>
  <si>
    <t>Construção de estações e redes de distribuição de energia elétrica</t>
  </si>
  <si>
    <t>Construção de estações e redes de telecomunicações</t>
  </si>
  <si>
    <t>Construção de redes de abastecimento de água, coleta de esgoto e construções correlatas, exceto obras de irrigação</t>
  </si>
  <si>
    <t>Obras de irrigação</t>
  </si>
  <si>
    <t>Construção de redes de transportes por dutos, exceto para água e esgoto</t>
  </si>
  <si>
    <t>Obras portuárias, marítimas e fluviais</t>
  </si>
  <si>
    <t>Montagem de estruturas metálicas</t>
  </si>
  <si>
    <t>Obras de montagem industrial</t>
  </si>
  <si>
    <t>Construção de instalações esportivas e recreativas</t>
  </si>
  <si>
    <t>Outras obras de engenharia civil não especificadas anteriormente</t>
  </si>
  <si>
    <t>Demolição de edifícios e outras estruturas</t>
  </si>
  <si>
    <t>Preparação de canteiro e limpeza de terreno</t>
  </si>
  <si>
    <t>Perfurações e sondagens</t>
  </si>
  <si>
    <t>Serviços de preparação do terreno não especificados anteriormente</t>
  </si>
  <si>
    <t>Outras obras de instalações em construções não especificadas anteriormente</t>
  </si>
  <si>
    <t>Impermeabilização em obras de engenharia civil</t>
  </si>
  <si>
    <t>Instalação de portas, janelas, tetos, divisórias e armários embutidos de qualquer material</t>
  </si>
  <si>
    <t>Obras de acabamento em gesso e estuque</t>
  </si>
  <si>
    <t>Serviços de pintura de edifícios em geral</t>
  </si>
  <si>
    <t>Aplicação de revestimentos e de resinas em interiores e exteriores</t>
  </si>
  <si>
    <t>Outras obras de acabamento da construção</t>
  </si>
  <si>
    <t>Obras de fundações</t>
  </si>
  <si>
    <t>Obras de alvenaria</t>
  </si>
  <si>
    <t>Serviços de operação e fornecimento de equipamentos para transporte e elevação de cargas e pessoas para uso em obras</t>
  </si>
  <si>
    <t>Perfuração e construção de poços de água</t>
  </si>
  <si>
    <t>Serviços especializados para construção não especificados anteriormente</t>
  </si>
  <si>
    <t>Comércio a varejo de automóveis, camionetas e utilitários usados</t>
  </si>
  <si>
    <t>Comércio por atacado de automóveis, camionetas e utilitários novos e usados</t>
  </si>
  <si>
    <t>Comércio por atacado de caminhões novos e usados</t>
  </si>
  <si>
    <t>Comércio por atacado de reboques e semi-reboques novos e usados</t>
  </si>
  <si>
    <t>Comércio por atacado de ônibus e microônibus novos e usados</t>
  </si>
  <si>
    <t>Comércio sob consignação de veículos automotores</t>
  </si>
  <si>
    <t>Comércio por atacado de motocicletas e motonetas</t>
  </si>
  <si>
    <t>Comércio sob consignação de motocicletas e motonetas</t>
  </si>
  <si>
    <t>Comércio atacadista de café em grão</t>
  </si>
  <si>
    <t>Comércio atacadista de soja</t>
  </si>
  <si>
    <t>Comércio atacadista de animais vivos</t>
  </si>
  <si>
    <t>Comércio atacadista de couros, lãs, peles e outros subprodutos não-comestíveis de origem animal</t>
  </si>
  <si>
    <t>Comércio atacadista de algodão</t>
  </si>
  <si>
    <t>Comércio atacadista de fumo em folha não beneficiado</t>
  </si>
  <si>
    <t>Comércio atacadista de cacau</t>
  </si>
  <si>
    <t>Comércio atacadista de sementes, flores, plantas e gramas</t>
  </si>
  <si>
    <t>Comércio atacadista de sisal</t>
  </si>
  <si>
    <t>Comércio atacadista de matérias-primas agrícolas com atividade de fracionamento e acondicionamento associada</t>
  </si>
  <si>
    <t>Comércio atacadista de alimentos para animais</t>
  </si>
  <si>
    <t>Comércio atacadista de matérias-primas agrícolas não especificadas anteriormente</t>
  </si>
  <si>
    <t>Comércio atacadista de leite e laticínios</t>
  </si>
  <si>
    <t>Comércio atacadista de cereais e leguminosas beneficiados</t>
  </si>
  <si>
    <t>Comércio atacadista de farinhas, amidos e féculas</t>
  </si>
  <si>
    <t>Comércio atacadista de cereais e leguminosas beneficiados, farinhas, amidos e féculas, com atividade de fracionamento e acondicionamento associada</t>
  </si>
  <si>
    <t>Comércio atacadista de frutas, verduras, raízes, tubérculos, hortaliças e legumes frescos</t>
  </si>
  <si>
    <t>Comércio atacadista de aves vivas e ovos</t>
  </si>
  <si>
    <t>Comércio atacadista de coelhos e outros pequenos animais vivos para alimentação</t>
  </si>
  <si>
    <t>Comércio atacadista de carnes bovinas e suínas e derivados</t>
  </si>
  <si>
    <t>Comércio atacadista de aves abatidas e derivados</t>
  </si>
  <si>
    <t>Comércio atacadista de pescados e frutos do mar</t>
  </si>
  <si>
    <t>Comércio atacadista de carnes e derivados de outros animais</t>
  </si>
  <si>
    <t>Comércio atacadista de bebidas com atividade de fracionamento e acondicionamento associada</t>
  </si>
  <si>
    <t>Comércio atacadista de fumo beneficiado</t>
  </si>
  <si>
    <t>Comércio atacadista de café torrado, moído e solúvel</t>
  </si>
  <si>
    <t>Comércio atacadista de açúcar</t>
  </si>
  <si>
    <t>Comércio atacadista de óleos e gorduras</t>
  </si>
  <si>
    <t>Comércio atacadista de produtos alimentícios em geral, com atividade de fracionamento e acondicionamento associada</t>
  </si>
  <si>
    <t>Comércio atacadista de medicamentos e drogas de uso humano</t>
  </si>
  <si>
    <t>Comércio atacadista de medicamentos e drogas de uso veterinário</t>
  </si>
  <si>
    <t>Comércio atacadista de instrumentos e materiais para uso médico, cirúrgico, hospitalar e de laboratórios</t>
  </si>
  <si>
    <t>Comércio atacadista de próteses e artigos de ortopedia</t>
  </si>
  <si>
    <t>Comércio atacadista de produtos odontológicos</t>
  </si>
  <si>
    <t>Comércio atacadista de máquinas, aparelhos e equipamentos para uso agropecuário; partes e peças</t>
  </si>
  <si>
    <t>Comércio atacadista de máquinas, equipamentos para terraplenagem, mineração e construção; partes e peças</t>
  </si>
  <si>
    <t>Comércio atacadista de máquinas e equipamentos para uso industrial partes e peças</t>
  </si>
  <si>
    <t>Comércio atacadista de máquinas, aparelhos e equipamentos para uso odonto-médico-hospitalar; partes e peças</t>
  </si>
  <si>
    <t>Comércio atacadista de máquinas e equipamentos para uso comercial partes e peças</t>
  </si>
  <si>
    <t>Comércio atacadista de bombas e compressores partes e peças</t>
  </si>
  <si>
    <t>Comércio atacadista de outras máquinas e equipamentos não especificados anteriormente partes e peças</t>
  </si>
  <si>
    <t>Comércio atacadista de madeira e produtos derivados</t>
  </si>
  <si>
    <t>Comércio atacadista de ferragens e ferramentas</t>
  </si>
  <si>
    <t>Comércio atacadista de material elétrico</t>
  </si>
  <si>
    <t>Comércio atacadista de cimento</t>
  </si>
  <si>
    <t>Comércio atacadista de tintas, vernizes e similares</t>
  </si>
  <si>
    <t>Comércio atacadista de mármores e granitos</t>
  </si>
  <si>
    <t>Comércio atacadista especializado de materiais de construção não especificados anteriormente</t>
  </si>
  <si>
    <t>Comércio atacadista de materiais de construção em geral</t>
  </si>
  <si>
    <t>Comércio atacadista de álcool carburante, biodiesel, gasolina e demais derivados de petróleo, exceto lubrificantes, não realizado por transportador retalhista (TRR)</t>
  </si>
  <si>
    <t>Comércio atacadista de combustíveis realizado por transportador retalhista (TRR)</t>
  </si>
  <si>
    <t>Comércio atacadista de combustíveis de origem vegetal, exceto álcool carburante</t>
  </si>
  <si>
    <t>Comércio atacadista de combustíveis de origem mineral em bruto</t>
  </si>
  <si>
    <t>Comércio atacadista de lubrificantes</t>
  </si>
  <si>
    <t>Comércio atacadista de gás liqüefeito de petróleo (GLP)</t>
  </si>
  <si>
    <t>Comércio atacadista de defensivos agrícolas, adubos, fertilizantes e corretivos do solo</t>
  </si>
  <si>
    <t>Comércio atacadista de resinas e elastômeros</t>
  </si>
  <si>
    <t>Comércio atacadista de solventes</t>
  </si>
  <si>
    <t>Comércio atacadista de outros produtos químicos e petroquímicos não especificados anteriormente</t>
  </si>
  <si>
    <t>Comércio atacadista de produtos siderúrgicos e metalúrgicos, exceto para construção</t>
  </si>
  <si>
    <t>Comércio atacadista de papel e papelão em bruto</t>
  </si>
  <si>
    <t>Comércio atacadista de resíduos de papel e papelão</t>
  </si>
  <si>
    <t>Comércio atacadista de resíduos e sucatas não-metálicos, exceto de papel e papelão</t>
  </si>
  <si>
    <t>Comércio atacadista de resíduos e sucatas metálicos</t>
  </si>
  <si>
    <t>Comércio atacadista de produtos da extração mineral, exceto combustíveis</t>
  </si>
  <si>
    <t>Comércio atacadista de fios e fibras beneficiados</t>
  </si>
  <si>
    <t>Comércio atacadista especializado em outros produtos intermediários não especificados anteriormente</t>
  </si>
  <si>
    <t>Comércio atacadista de mercadorias em geral, com predominância de insumos agropecuários</t>
  </si>
  <si>
    <t>Comércio varejista de carnes – açougues</t>
  </si>
  <si>
    <t>Comércio varejista de combustíveis para veículos automotores</t>
  </si>
  <si>
    <t>Comércio varejista de lubrificantes</t>
  </si>
  <si>
    <t>Comércio varejista de produtos farmacêuticos, sem manipulação de fórmulas</t>
  </si>
  <si>
    <t>Comércio varejista de produtos farmacêuticos, com manipulação de fórmulas</t>
  </si>
  <si>
    <t>Comércio varejista de produtos farmacêuticos homeopáticos</t>
  </si>
  <si>
    <t>Comércio varejista de artigos de joalheria</t>
  </si>
  <si>
    <t>Comércio varejista de gás liqüefeito de petróleo (GLP)</t>
  </si>
  <si>
    <t>Comércio varejista de animais vivos e de artigos e alimentos para animais de estimação</t>
  </si>
  <si>
    <t>Transporte ferroviário de carga</t>
  </si>
  <si>
    <t>Transporte ferroviário de passageiros municipal e em região metropolitana</t>
  </si>
  <si>
    <t>Transporte metroviário</t>
  </si>
  <si>
    <t>Transporte rodoviário coletivo de passageiros, com itinerário fixo, municipal</t>
  </si>
  <si>
    <t>Transporte rodoviário coletivo de passageiros, com itinerário fixo, internacional</t>
  </si>
  <si>
    <t>Serviço de táxi</t>
  </si>
  <si>
    <t>Serviço de transporte de passageiros – locação de automóveis com motorista</t>
  </si>
  <si>
    <t>Transporte escolar</t>
  </si>
  <si>
    <t>Transporte rodoviário coletivo de passageiros, sob regime de fretamento, municipal</t>
  </si>
  <si>
    <t>Organização de excursões em veículos rodoviários próprios, municipal</t>
  </si>
  <si>
    <t>Transporte rodoviário de carga, exceto produtos perigosos e mudanças, municipal</t>
  </si>
  <si>
    <t>Transporte rodoviário de carga, exceto produtos perigosos e mudanças, intermunicipal, interestadual e internacional</t>
  </si>
  <si>
    <t>Transporte rodoviário de produtos perigosos</t>
  </si>
  <si>
    <t>Transporte rodoviário de mudanças</t>
  </si>
  <si>
    <t>Transporte dutoviário</t>
  </si>
  <si>
    <t>Trens turísticos, teleféricos e similares</t>
  </si>
  <si>
    <t>Transporte marítimo de cabotagem – Carga</t>
  </si>
  <si>
    <t>Transporte marítimo de longo curso – Carga</t>
  </si>
  <si>
    <t>Transporte marítimo de longo curso – Passageiros</t>
  </si>
  <si>
    <t>Transporte por navegação interior de carga, municipal, exceto travessia</t>
  </si>
  <si>
    <t>Transporte por navegação interior de carga, intermunicipal, interestadual e internacional, exceto travessia</t>
  </si>
  <si>
    <t>Transporte por navegação interior de passageiros em linhas regulares, municipal, exceto travessia</t>
  </si>
  <si>
    <t>Transporte por navegação interior de passageiros em linhas regulares, intermunicipal, interestadual e internacional, exceto travessia</t>
  </si>
  <si>
    <t>Navegação de apoio marítimo</t>
  </si>
  <si>
    <t>Navegação de apoio portuário</t>
  </si>
  <si>
    <t>Serviço de rebocadores e empurradores</t>
  </si>
  <si>
    <t>Transporte por navegação de travessia, municipal</t>
  </si>
  <si>
    <t>Transporte aquaviário para passeios turísticos</t>
  </si>
  <si>
    <t>Outros transportes aquaviários não especificados anteriormente</t>
  </si>
  <si>
    <t>Transporte aéreo de passageiros regular</t>
  </si>
  <si>
    <t>Serviço de táxi aéreo e locação de aeronaves com tripulação</t>
  </si>
  <si>
    <t>Outros serviços de transporte aéreo de passageiros não-regular</t>
  </si>
  <si>
    <t>Transporte aéreo de carga</t>
  </si>
  <si>
    <t>Transporte espacial</t>
  </si>
  <si>
    <t>Armazéns gerais – emissão de warrant</t>
  </si>
  <si>
    <t>Depósitos de mercadorias para terceiros, exceto armazéns gerais e guarda-móveis</t>
  </si>
  <si>
    <t>Carga e descarga</t>
  </si>
  <si>
    <t>Concessionárias de rodovias, pontes, túneis e serviços relacionados</t>
  </si>
  <si>
    <t>Estacionamento de veículos</t>
  </si>
  <si>
    <t>Serviços de apoio ao transporte por táxi, inclusive centrais de chamada</t>
  </si>
  <si>
    <t>Serviços de reboque de veículos</t>
  </si>
  <si>
    <t>Outras atividades auxiliares dos transportes terrestres não especificadas anteriormente</t>
  </si>
  <si>
    <t>Atividades do Operador Portuário</t>
  </si>
  <si>
    <t>Gestão de terminais aquaviários</t>
  </si>
  <si>
    <t>Serviços de praticagem</t>
  </si>
  <si>
    <t>Atividades auxiliares dos transportes aquaviários não especificadas anteriormente</t>
  </si>
  <si>
    <t>Atividades auxiliares dos transportes aéreos, exceto operação dos aeroportos e campos de aterrissagem</t>
  </si>
  <si>
    <t>Agenciamento de cargas, exceto para o transporte marítimo</t>
  </si>
  <si>
    <t>Atividades de franqueadas e permissionárias do Correio Nacional</t>
  </si>
  <si>
    <t>Serviços ambulantes de alimentação</t>
  </si>
  <si>
    <t>Edição integrada à impressão de livros</t>
  </si>
  <si>
    <t>Edição integrada à impressão de jornais diários</t>
  </si>
  <si>
    <t>Edição integrada à impressão de jornais não diários</t>
  </si>
  <si>
    <t>Edição integrada à impressão de revistas</t>
  </si>
  <si>
    <t>Edição integrada à impressão de cadastros, listas e de outros produtos gráficos</t>
  </si>
  <si>
    <t>Atividades de rádio</t>
  </si>
  <si>
    <t>Atividades de televisão aberta</t>
  </si>
  <si>
    <t>Programadoras</t>
  </si>
  <si>
    <t>Serviços de telefonia fixa comutada – STFC</t>
  </si>
  <si>
    <t>Serviços de redes de transportes de telecomunicações – SRTT</t>
  </si>
  <si>
    <t>Serviços de comunicação multimídia – SCM</t>
  </si>
  <si>
    <t>Serviços de telecomunicações por fio não especificados anteriormente</t>
  </si>
  <si>
    <t>Telefonia móvel celular</t>
  </si>
  <si>
    <t>Serviço móvel especializado – SME</t>
  </si>
  <si>
    <t>Serviços de telecomunicações sem fio não especificados anteriormente</t>
  </si>
  <si>
    <t>Telecomunicações por satélite</t>
  </si>
  <si>
    <t>Operadoras de televisão por assinatura por cabo</t>
  </si>
  <si>
    <t>Operadoras de televisão por assinatura por microondas</t>
  </si>
  <si>
    <t>Operadoras de televisão por assinatura por satélite</t>
  </si>
  <si>
    <t>Provedores de acesso às redes de comunicações</t>
  </si>
  <si>
    <t>Provedores de voz sobre protocolo internet – VOIP</t>
  </si>
  <si>
    <t>Outras atividades de telecomunicações não especificadas anteriormente</t>
  </si>
  <si>
    <t>Administração de consórcios para aquisição de bens e direitos</t>
  </si>
  <si>
    <t>Compra e venda de imóveis próprios</t>
  </si>
  <si>
    <t>Atividades de contabilidade</t>
  </si>
  <si>
    <t>Atividades de consultoria e auditoria contábil e tributária</t>
  </si>
  <si>
    <t>Locação de embarcações sem tripulação, exceto para fins recreativos</t>
  </si>
  <si>
    <t>Locação de aeronaves sem tripulação</t>
  </si>
  <si>
    <t>Locação de outros meios de transporte não especificados anteriormente, sem condutor</t>
  </si>
  <si>
    <t>Seleção e agenciamento de mão-de-obra</t>
  </si>
  <si>
    <t>Atividades de vigilância e segurança privada</t>
  </si>
  <si>
    <t>Atividades de transporte de valores</t>
  </si>
  <si>
    <t>Outras atividades de serviços de segurança</t>
  </si>
  <si>
    <t>Serviços combinados para apoio a edifícios, exceto condomínios prediais</t>
  </si>
  <si>
    <t>Envasamento e empacotamento sob contrato</t>
  </si>
  <si>
    <t>Casas lotéricas</t>
  </si>
  <si>
    <t>Atividades de assistência a deficientes físicos, imunodeprimidos e convalescentes</t>
  </si>
  <si>
    <t>Centros de apoio a pacientes com câncer e com AIDS</t>
  </si>
  <si>
    <t>Condomínios residenciais para idosos</t>
  </si>
  <si>
    <t>Atividades de centros de assistência psicossocial</t>
  </si>
  <si>
    <t>Atividades de assistência psicossocial e à saúde a portadores de distúrbios psíquicos, deficiência mental e dependência química e grupos similares não especificadas anteriormente</t>
  </si>
  <si>
    <t>Orfanatos</t>
  </si>
  <si>
    <t>Albergues assistenciais</t>
  </si>
  <si>
    <t>Atividades de assistência social prestadas em residências coletivas e particulares não especificadas anteriormente</t>
  </si>
  <si>
    <t>Serviços de assistência social sem alojamento</t>
  </si>
  <si>
    <t>Atividades de jardins botânicos, zoológicos, parques nacionais, reservas ecológicas e áreas de proteção ambiental</t>
  </si>
  <si>
    <t>Casas de bingo</t>
  </si>
  <si>
    <t>Exploração de apostas em corridas de cavalos</t>
  </si>
  <si>
    <t>Exploração de jogos de azar e apostas não especificados anteriormente</t>
  </si>
  <si>
    <t>Clubes sociais, esportivos e similares</t>
  </si>
  <si>
    <t>Parques de diversão e parques temáticos</t>
  </si>
  <si>
    <t>Discotecas, danceterias, salões de dança e similares</t>
  </si>
  <si>
    <t>Gestão e manutenção de cemitérios</t>
  </si>
  <si>
    <t>Serviços de cremação</t>
  </si>
  <si>
    <t>Serviços de sepultamento</t>
  </si>
  <si>
    <t>Serviços de funerárias</t>
  </si>
  <si>
    <t>Serviços de somatoconservação</t>
  </si>
  <si>
    <t>Atividades funerárias e serviços relacionados não especificados anteriormente</t>
  </si>
  <si>
    <t>Exploração de máquinas de serviços pessoais acionadas por moeda</t>
  </si>
  <si>
    <t>Serviços domésticos</t>
  </si>
  <si>
    <t>FATOR R</t>
  </si>
  <si>
    <t>FATOR R:</t>
  </si>
  <si>
    <t>TABELA:</t>
  </si>
  <si>
    <t>(+) VENDAS INTERESTADUAIS</t>
  </si>
  <si>
    <t>RECEITA BRUTA SERVIÇOS</t>
  </si>
  <si>
    <t>(+) SERVIÇOS DF</t>
  </si>
  <si>
    <t>(+) SERVIÇOS INTERESTADUAIS</t>
  </si>
  <si>
    <t>FATURAMENTO MENSAL:</t>
  </si>
  <si>
    <t>CUSTOS PRODUÇÃO/VENDAS</t>
  </si>
  <si>
    <t>FOLHA DE PAGAMENTO</t>
  </si>
  <si>
    <t>INSS PATRONAL</t>
  </si>
  <si>
    <t>TABELA EFETIVA SIMPLES NACIONAL</t>
  </si>
  <si>
    <t>ALÍQUOTA EFETIVA SIMPLES NACIONAL</t>
  </si>
  <si>
    <t>FATURAMENTO ANUAL:</t>
  </si>
  <si>
    <t>COMISSOES</t>
  </si>
  <si>
    <t>ÁGUA/ENERGIA</t>
  </si>
  <si>
    <t>TELEFONE/INTERNET</t>
  </si>
  <si>
    <t>SOFTWARE</t>
  </si>
  <si>
    <t>COMPRA DE PRODUTOS DF</t>
  </si>
  <si>
    <t>COMPRA DE PRODUTOS INTERESTADUAIS</t>
  </si>
  <si>
    <t>PLANILHA PARA ESTUDO DE TRIBUTAÇÃO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</si>
</sst>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8" formatCode="&quot;R$&quot;\ #,##0.00;[Red]\-&quot;R$&quot;\ #,##0.00"/>
    <numFmt numFmtId="164" formatCode="_-&quot;R$ &quot;* #,##0.00_-;&quot;-R$ &quot;* #,##0.00_-;_-&quot;R$ &quot;* \-??_-;_-@_-"/>
    <numFmt numFmtId="165" formatCode="_-* #,##0.00_-;\-* #,##0.00_-;_-* \-??_-;_-@_-"/>
    <numFmt numFmtId="166" formatCode="0.0%"/>
    <numFmt numFmtId="167" formatCode="0.000%"/>
    <numFmt numFmtId="168" formatCode="0.00000%"/>
    <numFmt numFmtId="169" formatCode="0.000000%"/>
    <numFmt numFmtId="170" formatCode="0.0000%"/>
    <numFmt numFmtId="171" formatCode="_-* #,##0_-;\-* #,##0_-;_-* \-??_-;_-@_-"/>
    <numFmt numFmtId="172" formatCode="_(&quot;R$&quot;* #,##0.00_);_(&quot;R$&quot;* \(#,##0.00\);_(&quot;R$&quot;* &quot;-&quot;??_);_(@_)"/>
  </numFmts>
  <fonts count="30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1"/>
    </font>
    <font>
      <sz val="16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2"/>
      <color theme="0"/>
      <name val="Calibri"/>
      <family val="2"/>
      <charset val="1"/>
    </font>
    <font>
      <sz val="8"/>
      <name val="Courier New"/>
      <family val="3"/>
    </font>
    <font>
      <b/>
      <u/>
      <sz val="20"/>
      <color theme="0"/>
      <name val="Calibri"/>
      <family val="2"/>
      <charset val="1"/>
    </font>
    <font>
      <b/>
      <sz val="11"/>
      <color theme="1"/>
      <name val="Calibri"/>
      <family val="2"/>
      <charset val="1"/>
    </font>
    <font>
      <sz val="8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0"/>
      <name val="Arial"/>
      <family val="2"/>
      <charset val="1"/>
    </font>
    <font>
      <b/>
      <sz val="18"/>
      <color theme="1"/>
      <name val="Calibri"/>
      <family val="2"/>
      <charset val="1"/>
    </font>
    <font>
      <b/>
      <u/>
      <sz val="18"/>
      <color theme="1"/>
      <name val="Calibri"/>
      <family val="2"/>
      <charset val="1"/>
    </font>
    <font>
      <sz val="11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6"/>
      <color theme="1"/>
      <name val="Calibri"/>
      <family val="2"/>
      <charset val="1"/>
    </font>
    <font>
      <strike/>
      <sz val="16"/>
      <color theme="1"/>
      <name val="Calibri"/>
      <family val="2"/>
      <charset val="1"/>
    </font>
    <font>
      <b/>
      <strike/>
      <u/>
      <sz val="20"/>
      <color theme="0"/>
      <name val="Calibri"/>
      <family val="2"/>
      <charset val="1"/>
    </font>
    <font>
      <b/>
      <strike/>
      <sz val="11"/>
      <color theme="1"/>
      <name val="Calibri"/>
      <family val="2"/>
      <charset val="1"/>
    </font>
    <font>
      <sz val="9"/>
      <color theme="1"/>
      <name val="Arial"/>
      <family val="2"/>
      <charset val="1"/>
    </font>
    <font>
      <sz val="11"/>
      <color theme="1"/>
      <name val="Calibri"/>
      <family val="2"/>
      <charset val="1"/>
    </font>
    <font>
      <sz val="12"/>
      <name val="Century Gothic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002868"/>
      <name val="Arial"/>
      <family val="2"/>
    </font>
    <font>
      <sz val="11"/>
      <color rgb="FF34404D"/>
      <name val="Arial"/>
      <family val="2"/>
    </font>
    <font>
      <u/>
      <sz val="11"/>
      <color theme="10"/>
      <name val="Calibri"/>
      <family val="2"/>
      <charset val="1"/>
    </font>
    <font>
      <b/>
      <sz val="11"/>
      <color rgb="FF002868"/>
      <name val="Arial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B0F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00B050"/>
        <bgColor rgb="FF00808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7F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rgb="FFD9E8F8"/>
      </bottom>
      <diagonal/>
    </border>
    <border>
      <left/>
      <right/>
      <top style="medium">
        <color rgb="FFDEE2E6"/>
      </top>
      <bottom style="medium">
        <color rgb="FFD9E8F8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9">
    <xf numFmtId="0" fontId="0" fillId="0" borderId="0"/>
    <xf numFmtId="165" fontId="21" fillId="0" borderId="0" applyBorder="0" applyProtection="0"/>
    <xf numFmtId="164" fontId="21" fillId="0" borderId="0" applyBorder="0" applyProtection="0"/>
    <xf numFmtId="9" fontId="21" fillId="0" borderId="0" applyBorder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5" fontId="6" fillId="3" borderId="0" xfId="1" applyFont="1" applyFill="1" applyBorder="1" applyProtection="1"/>
    <xf numFmtId="10" fontId="7" fillId="4" borderId="0" xfId="0" applyNumberFormat="1" applyFont="1" applyFill="1"/>
    <xf numFmtId="166" fontId="0" fillId="0" borderId="0" xfId="0" applyNumberFormat="1"/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9" fillId="0" borderId="0" xfId="2" applyFont="1" applyBorder="1" applyAlignment="1" applyProtection="1">
      <alignment vertical="center"/>
    </xf>
    <xf numFmtId="164" fontId="9" fillId="0" borderId="0" xfId="2" applyFont="1" applyBorder="1" applyAlignment="1" applyProtection="1">
      <alignment vertical="center"/>
      <protection locked="0"/>
    </xf>
    <xf numFmtId="10" fontId="10" fillId="0" borderId="2" xfId="4" applyNumberFormat="1" applyFont="1" applyBorder="1" applyAlignment="1" applyProtection="1">
      <alignment horizontal="center" vertical="center" wrapText="1"/>
      <protection locked="0"/>
    </xf>
    <xf numFmtId="165" fontId="11" fillId="0" borderId="0" xfId="1" applyFont="1" applyBorder="1" applyProtection="1"/>
    <xf numFmtId="0" fontId="0" fillId="0" borderId="0" xfId="0" applyAlignment="1">
      <alignment horizontal="right"/>
    </xf>
    <xf numFmtId="10" fontId="10" fillId="0" borderId="1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/>
    </xf>
    <xf numFmtId="164" fontId="9" fillId="0" borderId="1" xfId="0" applyNumberFormat="1" applyFont="1" applyBorder="1" applyAlignment="1" applyProtection="1">
      <alignment vertical="center"/>
      <protection locked="0"/>
    </xf>
    <xf numFmtId="10" fontId="10" fillId="0" borderId="1" xfId="4" applyNumberFormat="1" applyFont="1" applyBorder="1" applyAlignment="1" applyProtection="1">
      <alignment horizontal="center" vertical="center" wrapText="1"/>
      <protection locked="0"/>
    </xf>
    <xf numFmtId="165" fontId="11" fillId="0" borderId="1" xfId="1" applyFont="1" applyBorder="1" applyProtection="1"/>
    <xf numFmtId="164" fontId="9" fillId="0" borderId="1" xfId="0" applyNumberFormat="1" applyFont="1" applyBorder="1" applyAlignment="1">
      <alignment vertical="center"/>
    </xf>
    <xf numFmtId="167" fontId="21" fillId="0" borderId="0" xfId="3" applyNumberFormat="1" applyBorder="1" applyProtection="1"/>
    <xf numFmtId="167" fontId="0" fillId="0" borderId="0" xfId="0" applyNumberFormat="1"/>
    <xf numFmtId="168" fontId="21" fillId="0" borderId="0" xfId="3" applyNumberFormat="1" applyBorder="1" applyProtection="1"/>
    <xf numFmtId="10" fontId="21" fillId="0" borderId="0" xfId="3" applyNumberFormat="1" applyBorder="1" applyProtection="1"/>
    <xf numFmtId="10" fontId="0" fillId="0" borderId="0" xfId="0" applyNumberFormat="1"/>
    <xf numFmtId="167" fontId="12" fillId="3" borderId="0" xfId="0" applyNumberFormat="1" applyFont="1" applyFill="1"/>
    <xf numFmtId="0" fontId="13" fillId="0" borderId="0" xfId="0" applyFont="1" applyAlignment="1">
      <alignment horizontal="center"/>
    </xf>
    <xf numFmtId="10" fontId="14" fillId="0" borderId="0" xfId="0" applyNumberFormat="1" applyFont="1"/>
    <xf numFmtId="165" fontId="12" fillId="3" borderId="0" xfId="1" applyFont="1" applyFill="1" applyBorder="1" applyProtection="1"/>
    <xf numFmtId="10" fontId="15" fillId="0" borderId="1" xfId="4" applyNumberFormat="1" applyFont="1" applyBorder="1" applyAlignment="1" applyProtection="1">
      <alignment horizontal="center" vertical="center" wrapText="1"/>
      <protection locked="0"/>
    </xf>
    <xf numFmtId="10" fontId="10" fillId="0" borderId="4" xfId="0" applyNumberFormat="1" applyFont="1" applyBorder="1" applyAlignment="1">
      <alignment horizontal="center" vertical="center" wrapText="1"/>
    </xf>
    <xf numFmtId="169" fontId="12" fillId="3" borderId="0" xfId="0" applyNumberFormat="1" applyFont="1" applyFill="1"/>
    <xf numFmtId="170" fontId="21" fillId="0" borderId="0" xfId="3" applyNumberFormat="1" applyBorder="1" applyProtection="1"/>
    <xf numFmtId="169" fontId="0" fillId="0" borderId="0" xfId="0" applyNumberFormat="1"/>
    <xf numFmtId="0" fontId="0" fillId="0" borderId="1" xfId="0" applyBorder="1"/>
    <xf numFmtId="9" fontId="0" fillId="0" borderId="0" xfId="0" applyNumberFormat="1"/>
    <xf numFmtId="168" fontId="0" fillId="0" borderId="0" xfId="0" applyNumberFormat="1"/>
    <xf numFmtId="0" fontId="16" fillId="3" borderId="0" xfId="0" applyFont="1" applyFill="1"/>
    <xf numFmtId="171" fontId="16" fillId="3" borderId="0" xfId="1" applyNumberFormat="1" applyFont="1" applyFill="1" applyBorder="1" applyProtection="1"/>
    <xf numFmtId="10" fontId="10" fillId="0" borderId="5" xfId="0" applyNumberFormat="1" applyFont="1" applyBorder="1" applyAlignment="1">
      <alignment horizontal="center" vertical="center" wrapText="1"/>
    </xf>
    <xf numFmtId="170" fontId="0" fillId="0" borderId="0" xfId="0" applyNumberFormat="1"/>
    <xf numFmtId="0" fontId="17" fillId="0" borderId="1" xfId="0" applyFont="1" applyBorder="1" applyAlignment="1">
      <alignment horizontal="center" vertical="center" wrapText="1"/>
    </xf>
    <xf numFmtId="10" fontId="18" fillId="4" borderId="0" xfId="0" applyNumberFormat="1" applyFont="1" applyFill="1"/>
    <xf numFmtId="0" fontId="19" fillId="0" borderId="1" xfId="0" applyFont="1" applyBorder="1" applyAlignment="1">
      <alignment horizontal="center" vertical="center" wrapText="1"/>
    </xf>
    <xf numFmtId="10" fontId="20" fillId="0" borderId="6" xfId="0" applyNumberFormat="1" applyFont="1" applyBorder="1" applyAlignment="1">
      <alignment horizontal="center" vertical="center" wrapText="1"/>
    </xf>
    <xf numFmtId="10" fontId="20" fillId="0" borderId="7" xfId="0" applyNumberFormat="1" applyFont="1" applyBorder="1" applyAlignment="1">
      <alignment horizontal="center" vertical="center" wrapText="1"/>
    </xf>
    <xf numFmtId="10" fontId="20" fillId="0" borderId="8" xfId="0" applyNumberFormat="1" applyFont="1" applyBorder="1" applyAlignment="1">
      <alignment horizontal="center" vertical="center" wrapText="1"/>
    </xf>
    <xf numFmtId="10" fontId="20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10" fontId="10" fillId="0" borderId="9" xfId="0" applyNumberFormat="1" applyFont="1" applyBorder="1" applyAlignment="1">
      <alignment horizontal="center" vertical="center" wrapText="1"/>
    </xf>
    <xf numFmtId="4" fontId="0" fillId="0" borderId="0" xfId="0" applyNumberFormat="1"/>
    <xf numFmtId="8" fontId="2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4" fontId="4" fillId="0" borderId="1" xfId="2" applyFont="1" applyBorder="1" applyAlignment="1" applyProtection="1">
      <alignment horizontal="center"/>
    </xf>
    <xf numFmtId="0" fontId="3" fillId="0" borderId="1" xfId="0" applyFont="1" applyBorder="1" applyAlignment="1">
      <alignment horizontal="center" wrapText="1"/>
    </xf>
    <xf numFmtId="10" fontId="7" fillId="4" borderId="1" xfId="0" applyNumberFormat="1" applyFont="1" applyFill="1" applyBorder="1" applyAlignment="1">
      <alignment horizontal="center"/>
    </xf>
    <xf numFmtId="0" fontId="25" fillId="11" borderId="12" xfId="0" applyFont="1" applyFill="1" applyBorder="1" applyAlignment="1">
      <alignment horizontal="left" vertical="top"/>
    </xf>
    <xf numFmtId="0" fontId="27" fillId="10" borderId="13" xfId="8" applyFill="1" applyBorder="1" applyAlignment="1">
      <alignment horizontal="left" vertical="top" wrapText="1"/>
    </xf>
    <xf numFmtId="0" fontId="26" fillId="10" borderId="13" xfId="0" applyFont="1" applyFill="1" applyBorder="1" applyAlignment="1">
      <alignment horizontal="left" vertical="top" wrapText="1"/>
    </xf>
    <xf numFmtId="0" fontId="0" fillId="0" borderId="0" xfId="0" applyFont="1" applyAlignment="1"/>
    <xf numFmtId="0" fontId="28" fillId="11" borderId="0" xfId="0" applyFont="1" applyFill="1" applyBorder="1" applyAlignment="1">
      <alignment horizontal="center" vertical="top"/>
    </xf>
    <xf numFmtId="0" fontId="23" fillId="0" borderId="0" xfId="5" applyFont="1" applyAlignment="1">
      <alignment vertical="center" wrapText="1"/>
    </xf>
    <xf numFmtId="0" fontId="1" fillId="0" borderId="0" xfId="5" applyAlignment="1">
      <alignment horizontal="center" vertical="center" wrapText="1"/>
    </xf>
    <xf numFmtId="0" fontId="1" fillId="0" borderId="0" xfId="5" applyAlignment="1">
      <alignment vertical="center" wrapText="1"/>
    </xf>
    <xf numFmtId="10" fontId="0" fillId="0" borderId="0" xfId="6" applyNumberFormat="1" applyFont="1" applyAlignment="1">
      <alignment vertical="center" wrapText="1"/>
    </xf>
    <xf numFmtId="0" fontId="23" fillId="7" borderId="1" xfId="5" applyFont="1" applyFill="1" applyBorder="1" applyAlignment="1">
      <alignment vertical="center" wrapText="1"/>
    </xf>
    <xf numFmtId="172" fontId="23" fillId="7" borderId="11" xfId="7" applyFont="1" applyFill="1" applyBorder="1" applyAlignment="1">
      <alignment vertical="center" wrapText="1"/>
    </xf>
    <xf numFmtId="0" fontId="1" fillId="0" borderId="1" xfId="5" applyBorder="1" applyAlignment="1">
      <alignment vertical="center" wrapText="1"/>
    </xf>
    <xf numFmtId="172" fontId="0" fillId="0" borderId="1" xfId="7" applyFont="1" applyBorder="1" applyAlignment="1">
      <alignment vertical="center" wrapText="1"/>
    </xf>
    <xf numFmtId="172" fontId="0" fillId="0" borderId="0" xfId="7" applyFont="1" applyAlignment="1">
      <alignment vertical="center" wrapText="1"/>
    </xf>
    <xf numFmtId="172" fontId="23" fillId="7" borderId="1" xfId="7" applyFont="1" applyFill="1" applyBorder="1" applyAlignment="1">
      <alignment vertical="center" wrapText="1"/>
    </xf>
    <xf numFmtId="0" fontId="1" fillId="0" borderId="0" xfId="5" applyFont="1" applyFill="1" applyAlignment="1">
      <alignment horizontal="center" vertical="center" wrapText="1"/>
    </xf>
    <xf numFmtId="0" fontId="1" fillId="0" borderId="1" xfId="5" applyFont="1" applyFill="1" applyBorder="1" applyAlignment="1">
      <alignment vertical="center" wrapText="1"/>
    </xf>
    <xf numFmtId="172" fontId="1" fillId="0" borderId="1" xfId="7" applyFont="1" applyFill="1" applyBorder="1" applyAlignment="1">
      <alignment vertical="center" wrapText="1"/>
    </xf>
    <xf numFmtId="0" fontId="1" fillId="0" borderId="0" xfId="5" applyFont="1" applyFill="1" applyAlignment="1">
      <alignment vertical="center" wrapText="1"/>
    </xf>
    <xf numFmtId="0" fontId="24" fillId="0" borderId="0" xfId="5" applyFont="1" applyFill="1" applyAlignment="1">
      <alignment horizontal="center" vertical="center" wrapText="1"/>
    </xf>
    <xf numFmtId="172" fontId="24" fillId="8" borderId="1" xfId="7" applyFont="1" applyFill="1" applyBorder="1" applyAlignment="1">
      <alignment vertical="center" wrapText="1"/>
    </xf>
    <xf numFmtId="0" fontId="24" fillId="0" borderId="0" xfId="5" applyFont="1" applyFill="1" applyAlignment="1">
      <alignment vertical="center" wrapText="1"/>
    </xf>
    <xf numFmtId="0" fontId="1" fillId="0" borderId="0" xfId="5" applyFill="1" applyAlignment="1">
      <alignment vertical="center" wrapText="1"/>
    </xf>
    <xf numFmtId="0" fontId="1" fillId="0" borderId="0" xfId="5" applyFill="1" applyAlignment="1">
      <alignment horizontal="center" vertical="center" wrapText="1"/>
    </xf>
    <xf numFmtId="0" fontId="23" fillId="0" borderId="0" xfId="5" applyFont="1" applyFill="1" applyAlignment="1">
      <alignment vertical="center" wrapText="1"/>
    </xf>
    <xf numFmtId="172" fontId="23" fillId="0" borderId="0" xfId="7" applyFont="1" applyFill="1" applyAlignment="1">
      <alignment vertical="center" wrapText="1"/>
    </xf>
    <xf numFmtId="0" fontId="1" fillId="0" borderId="0" xfId="5" applyFill="1" applyAlignment="1">
      <alignment horizontal="center" vertical="center"/>
    </xf>
    <xf numFmtId="0" fontId="23" fillId="12" borderId="0" xfId="5" applyFont="1" applyFill="1" applyAlignment="1">
      <alignment vertical="center"/>
    </xf>
    <xf numFmtId="0" fontId="23" fillId="0" borderId="0" xfId="5" applyFont="1" applyFill="1" applyAlignment="1">
      <alignment vertical="center"/>
    </xf>
    <xf numFmtId="0" fontId="1" fillId="0" borderId="1" xfId="5" applyBorder="1" applyAlignment="1">
      <alignment horizontal="left" vertical="center" wrapText="1" indent="1"/>
    </xf>
    <xf numFmtId="0" fontId="23" fillId="13" borderId="1" xfId="5" applyFont="1" applyFill="1" applyBorder="1" applyAlignment="1">
      <alignment vertical="center" wrapText="1"/>
    </xf>
    <xf numFmtId="172" fontId="23" fillId="13" borderId="1" xfId="7" applyFont="1" applyFill="1" applyBorder="1" applyAlignment="1">
      <alignment vertical="center" wrapText="1"/>
    </xf>
    <xf numFmtId="0" fontId="23" fillId="5" borderId="14" xfId="5" applyFont="1" applyFill="1" applyBorder="1" applyAlignment="1">
      <alignment horizontal="center" vertical="center" wrapText="1"/>
    </xf>
    <xf numFmtId="0" fontId="23" fillId="6" borderId="14" xfId="5" applyFont="1" applyFill="1" applyBorder="1" applyAlignment="1">
      <alignment horizontal="center" vertical="center" wrapText="1"/>
    </xf>
    <xf numFmtId="0" fontId="23" fillId="5" borderId="15" xfId="5" applyFont="1" applyFill="1" applyBorder="1" applyAlignment="1">
      <alignment horizontal="center" vertical="center" wrapText="1"/>
    </xf>
    <xf numFmtId="0" fontId="23" fillId="6" borderId="15" xfId="5" applyFont="1" applyFill="1" applyBorder="1" applyAlignment="1">
      <alignment horizontal="center" vertical="center" wrapText="1"/>
    </xf>
    <xf numFmtId="0" fontId="23" fillId="12" borderId="0" xfId="5" applyFont="1" applyFill="1" applyAlignment="1">
      <alignment horizontal="center" vertical="center"/>
    </xf>
    <xf numFmtId="0" fontId="24" fillId="8" borderId="1" xfId="5" applyFont="1" applyFill="1" applyBorder="1" applyAlignment="1">
      <alignment horizontal="left" vertical="center" wrapText="1" indent="1"/>
    </xf>
    <xf numFmtId="172" fontId="0" fillId="0" borderId="1" xfId="7" applyFont="1" applyFill="1" applyBorder="1" applyAlignment="1">
      <alignment vertical="center" wrapText="1"/>
    </xf>
    <xf numFmtId="0" fontId="1" fillId="0" borderId="1" xfId="5" applyFill="1" applyBorder="1" applyAlignment="1">
      <alignment horizontal="left" vertical="center" wrapText="1" indent="1"/>
    </xf>
    <xf numFmtId="164" fontId="29" fillId="12" borderId="0" xfId="2" applyFont="1" applyFill="1"/>
    <xf numFmtId="0" fontId="23" fillId="14" borderId="1" xfId="5" applyFont="1" applyFill="1" applyBorder="1" applyAlignment="1">
      <alignment vertical="center" wrapText="1"/>
    </xf>
    <xf numFmtId="0" fontId="23" fillId="15" borderId="1" xfId="5" applyFont="1" applyFill="1" applyBorder="1" applyAlignment="1">
      <alignment vertical="center" wrapText="1"/>
    </xf>
    <xf numFmtId="172" fontId="23" fillId="15" borderId="1" xfId="7" applyFont="1" applyFill="1" applyBorder="1" applyAlignment="1">
      <alignment vertical="center" wrapText="1"/>
    </xf>
    <xf numFmtId="10" fontId="29" fillId="0" borderId="0" xfId="6" applyNumberFormat="1" applyFont="1" applyAlignment="1">
      <alignment horizontal="center" vertical="center" wrapText="1"/>
    </xf>
    <xf numFmtId="167" fontId="29" fillId="0" borderId="0" xfId="3" applyNumberFormat="1" applyFont="1"/>
    <xf numFmtId="10" fontId="23" fillId="14" borderId="1" xfId="6" applyNumberFormat="1" applyFont="1" applyFill="1" applyBorder="1" applyAlignment="1">
      <alignment horizontal="center" vertical="center" wrapText="1"/>
    </xf>
    <xf numFmtId="0" fontId="1" fillId="9" borderId="0" xfId="5" applyFill="1" applyAlignment="1" applyProtection="1">
      <alignment vertical="center"/>
      <protection locked="0"/>
    </xf>
    <xf numFmtId="0" fontId="23" fillId="9" borderId="6" xfId="5" applyFont="1" applyFill="1" applyBorder="1" applyAlignment="1" applyProtection="1">
      <alignment horizontal="center" vertical="center"/>
      <protection locked="0"/>
    </xf>
    <xf numFmtId="172" fontId="0" fillId="9" borderId="1" xfId="7" applyFont="1" applyFill="1" applyBorder="1" applyAlignment="1" applyProtection="1">
      <alignment vertical="center" wrapText="1"/>
      <protection locked="0"/>
    </xf>
    <xf numFmtId="0" fontId="1" fillId="9" borderId="1" xfId="5" applyFill="1" applyBorder="1" applyAlignment="1" applyProtection="1">
      <alignment horizontal="left" vertical="center" wrapText="1" indent="1"/>
      <protection locked="0"/>
    </xf>
    <xf numFmtId="0" fontId="23" fillId="0" borderId="0" xfId="5" applyFont="1" applyAlignment="1">
      <alignment horizontal="center" vertical="center" wrapText="1"/>
    </xf>
    <xf numFmtId="10" fontId="29" fillId="0" borderId="0" xfId="3" applyNumberFormat="1" applyFont="1"/>
  </cellXfs>
  <cellStyles count="9">
    <cellStyle name="Hiperlink" xfId="8" builtinId="8"/>
    <cellStyle name="Moeda" xfId="2" builtinId="4"/>
    <cellStyle name="Moeda 2" xfId="7"/>
    <cellStyle name="Normal" xfId="0" builtinId="0"/>
    <cellStyle name="Normal 2" xfId="4"/>
    <cellStyle name="Normal 3" xfId="5"/>
    <cellStyle name="Porcentagem" xfId="3" builtinId="5"/>
    <cellStyle name="Porcentagem 2" xfId="6"/>
    <cellStyle name="Vírgula" xfId="1" builtinId="3"/>
  </cellStyles>
  <dxfs count="20">
    <dxf>
      <font>
        <b/>
        <i/>
        <color rgb="FFFFFF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b/>
        <i/>
        <color rgb="FFFFFF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b/>
        <i/>
        <color rgb="FFFFFF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b/>
        <i/>
        <color rgb="FFFFFF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  <dxf>
      <font>
        <b/>
        <i/>
        <color rgb="FFFFFF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709084</xdr:colOff>
      <xdr:row>1</xdr:row>
      <xdr:rowOff>174628</xdr:rowOff>
    </xdr:from>
    <xdr:ext cx="1238251" cy="970073"/>
    <xdr:pic>
      <xdr:nvPicPr>
        <xdr:cNvPr id="2" name="Imagem 1" descr="C:\Users\Samsung\OneDrive - Donnus Assessoria Empresarial e Contabil\Clientes Donnus\Donnus Assessoria\Arquivos\Logo Donnus\Logo Donnus sem fund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334" y="365128"/>
          <a:ext cx="1238251" cy="970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contabilizei.com.br/consulta-cnae/obras-de-infra-estrutura/4223500-construcao-de-redes-de-transportes-por-dutos-exceto-para-agua-e-esgoto/" TargetMode="External"/><Relationship Id="rId170" Type="http://schemas.openxmlformats.org/officeDocument/2006/relationships/hyperlink" Target="https://www.contabilizei.com.br/consulta-cnae/comercio-varejista/4756300-comercio-varejista-especializado-de-instrumentos-musicais-e-acessorios/" TargetMode="External"/><Relationship Id="rId987" Type="http://schemas.openxmlformats.org/officeDocument/2006/relationships/hyperlink" Target="https://www.contabilizei.com.br/consulta-cnae/fabricacao-de-produtos-alimenticios/1011202-frigorifico-abate-de-equinos/" TargetMode="External"/><Relationship Id="rId847" Type="http://schemas.openxmlformats.org/officeDocument/2006/relationships/hyperlink" Target="https://www.contabilizei.com.br/consulta-cnae/producao-florestal/0220906-conservacao-de-florestas-nativas/" TargetMode="External"/><Relationship Id="rId1477" Type="http://schemas.openxmlformats.org/officeDocument/2006/relationships/hyperlink" Target="https://www.contabilizei.com.br/consulta-cnae/fabricacao-de-equipamentos-de-informatica-produtos-eletronicos-e-opticos/2632900-fabricacao-de-aparelhos-telefonicos-e-de-outros-equipamentos-de-comunicacao-pecas-e-acessorios/" TargetMode="External"/><Relationship Id="rId1684" Type="http://schemas.openxmlformats.org/officeDocument/2006/relationships/hyperlink" Target="https://www.contabilizei.com.br/consulta-cnae/fabricacao-de-produtos-diversos/3292201-fabricacao-de-roupas-de-protecao-e-seguranca-e-resistentes-a-fogo/" TargetMode="External"/><Relationship Id="rId1891" Type="http://schemas.openxmlformats.org/officeDocument/2006/relationships/hyperlink" Target="https://www.contabilizei.com.br/consulta-cnae/servicos-especializados-para-construcao/4399199-servicos-especializados-para-construcao-nao-especificados-anteriormente/" TargetMode="External"/><Relationship Id="rId707" Type="http://schemas.openxmlformats.org/officeDocument/2006/relationships/hyperlink" Target="https://www.contabilizei.com.br/consulta-cnae/agricultura-pecuaria-e-servicos-relacionados/0122900-cultivo-de-flores-e-plantas-ornamentais/" TargetMode="External"/><Relationship Id="rId914" Type="http://schemas.openxmlformats.org/officeDocument/2006/relationships/hyperlink" Target="https://www.contabilizei.com.br/consulta-cnae/extracao-de-minerais-metalicos/0721902-beneficiamento-de-minerio-de-aluminio/" TargetMode="External"/><Relationship Id="rId1337" Type="http://schemas.openxmlformats.org/officeDocument/2006/relationships/hyperlink" Target="https://www.contabilizei.com.br/consulta-cnae/fabricacao-de-produtos-de-borracha-e-de-material-plastico/2229303-fabricacao-de-artefatos-de-material-plastico-para-uso-na-construcao-exceto-tubos-e-acessorios/" TargetMode="External"/><Relationship Id="rId1544" Type="http://schemas.openxmlformats.org/officeDocument/2006/relationships/hyperlink" Target="https://www.contabilizei.com.br/consulta-cnae/fabricacao-de-maquinas-e-equipamentos/2821602-fabricacao-de-estufas-e-fornos-eletricos-para-fins-industriais-pecas-e-acessorios/" TargetMode="External"/><Relationship Id="rId1751" Type="http://schemas.openxmlformats.org/officeDocument/2006/relationships/hyperlink" Target="https://www.contabilizei.com.br/consulta-cnae/manutencao-reparacao-e-instalacao-de-maquinas-e-equipamentos/3314719-manutencao-e-reparacao-de-maquinas-e-equipamentos-para-as-industrias-de-alimentos-bebidas-e-fumo/" TargetMode="External"/><Relationship Id="rId43" Type="http://schemas.openxmlformats.org/officeDocument/2006/relationships/hyperlink" Target="https://www.contabilizei.com.br/consulta-cnae/comercio-por-atacado-exceto-veiculos-automotores-e-motocicletas/4618403-representantes-comerciais-e-agentes-do-comercio-de-jornais-revistas-e-outras-publicacoes/" TargetMode="External"/><Relationship Id="rId1404" Type="http://schemas.openxmlformats.org/officeDocument/2006/relationships/hyperlink" Target="https://www.contabilizei.com.br/consulta-cnae/metalurgia/2431800-producao-de-tubos-de-aco-com-costura/" TargetMode="External"/><Relationship Id="rId1611" Type="http://schemas.openxmlformats.org/officeDocument/2006/relationships/hyperlink" Target="https://www.contabilizei.com.br/consulta-cnae/fabricacao-de-veiculos-automotores-reboques-e-carrocerias/2944100-fabricacao-de-pecas-e-acessorios-para-o-sistema-de-direcao-e-suspensao-de-veiculos-automotores/" TargetMode="External"/><Relationship Id="rId497" Type="http://schemas.openxmlformats.org/officeDocument/2006/relationships/hyperlink" Target="https://www.contabilizei.com.br/consulta-cnae/atividades-de-atencao-a-saude-humana/8630506-servicos-de-vacinacao-e-imunizacao-humana/" TargetMode="External"/><Relationship Id="rId2178" Type="http://schemas.openxmlformats.org/officeDocument/2006/relationships/hyperlink" Target="https://www.contabilizei.com.br/consulta-cnae/transporte-aquaviario/5099899-outros-transportes-aquaviarios-nao-especificados-anteriormente/" TargetMode="External"/><Relationship Id="rId2385" Type="http://schemas.openxmlformats.org/officeDocument/2006/relationships/hyperlink" Target="https://www.contabilizei.com.br/consulta-cnae/atividades-de-exploracao-de-jogos-de-azar-e-apostas/9200301-casas-de-bingo/" TargetMode="External"/><Relationship Id="rId357" Type="http://schemas.openxmlformats.org/officeDocument/2006/relationships/hyperlink" Target="https://www.contabilizei.com.br/consulta-cnae/outras-atividades-profissionais-cientificas-e-tecnicas/7490101-servicos-de-traducao-interpretacao-e-similares/" TargetMode="External"/><Relationship Id="rId1194" Type="http://schemas.openxmlformats.org/officeDocument/2006/relationships/hyperlink" Target="https://www.contabilizei.com.br/consulta-cnae/fabricacao-de-celulose-papel-e-produtos-de-papel/1710900-fabricacao-de-celulose-e-outras-pastas-para-a-fabricacao-de-papel/" TargetMode="External"/><Relationship Id="rId2038" Type="http://schemas.openxmlformats.org/officeDocument/2006/relationships/hyperlink" Target="https://www.contabilizei.com.br/consulta-cnae/comercio-por-atacado-exceto-veiculos-automotores-e-motocicletas/4681803-comercio-atacadista-de-combustiveis-de-origem-vegetal-exceto-alcool-carburante/" TargetMode="External"/><Relationship Id="rId217" Type="http://schemas.openxmlformats.org/officeDocument/2006/relationships/hyperlink" Target="https://www.contabilizei.com.br/consulta-cnae/comercio-varejista/4789008-comercio-varejista-de-artigos-fotograficos-e-para-filmagem/" TargetMode="External"/><Relationship Id="rId564" Type="http://schemas.openxmlformats.org/officeDocument/2006/relationships/hyperlink" Target="https://www.contabilizei.com.br/consulta-cnae/atividades-de-atencao-a-saude-humana/8650007-atividades-de-terapia-de-nutricao-enteral-e-parenteral/" TargetMode="External"/><Relationship Id="rId771" Type="http://schemas.openxmlformats.org/officeDocument/2006/relationships/hyperlink" Target="https://www.contabilizei.com.br/consulta-cnae/agricultura-pecuaria-e-servicos-relacionados/0152103-criacao-de-asininos-e-muares/" TargetMode="External"/><Relationship Id="rId2245" Type="http://schemas.openxmlformats.org/officeDocument/2006/relationships/hyperlink" Target="https://www.contabilizei.com.br/consulta-cnae/edicao-e-edicao-integrada-a-impressao/5811500-edicao-de-livros/" TargetMode="External"/><Relationship Id="rId424" Type="http://schemas.openxmlformats.org/officeDocument/2006/relationships/hyperlink" Target="https://www.contabilizei.com.br/consulta-cnae/servicos-de-escritorio-de-apoio-administrativo-e-outros-servicos-prestados-principalmente-as-empresas/8219999-preparacao-de-documentos-e-servicos-especializados-de-apoio-administrativo-nao-especificados-anteriormente/" TargetMode="External"/><Relationship Id="rId631" Type="http://schemas.openxmlformats.org/officeDocument/2006/relationships/hyperlink" Target="https://www.contabilizei.com.br/consulta-cnae/reparacao-e-manutencao-de-equipamentos-de-informatica-e-comunicacao-e-de-objetos-pessoais-e-domesticos/9529199-reparacao-e-manutencao-de-outros-objetos-e-equipamentos-pessoais-e-domesticos-nao-especificados-anteriormente/" TargetMode="External"/><Relationship Id="rId1054" Type="http://schemas.openxmlformats.org/officeDocument/2006/relationships/hyperlink" Target="https://www.contabilizei.com.br/consulta-cnae/fabricacao-de-produtos-alimenticios/1071600-fabricacao-de-acucar-em-bruto/" TargetMode="External"/><Relationship Id="rId1261" Type="http://schemas.openxmlformats.org/officeDocument/2006/relationships/hyperlink" Target="https://www.contabilizei.com.br/consulta-cnae/fabricacao-de-produtos-quimicos/2014200-fabricacao-de-gases-industriais/" TargetMode="External"/><Relationship Id="rId2105" Type="http://schemas.openxmlformats.org/officeDocument/2006/relationships/hyperlink" Target="https://www.contabilizei.com.br/consulta-cnae/comercio-varejista/4771704-comercio-varejista-de-medicamentos-veterinarios/" TargetMode="External"/><Relationship Id="rId2312" Type="http://schemas.openxmlformats.org/officeDocument/2006/relationships/hyperlink" Target="https://www.contabilizei.com.br/consulta-cnae/alugueis-nao-imobiliarios-e-gestao-de-ativos-intangiveis-nao-financeiros/7711000-locacao-de-automoveis-sem-condutor/" TargetMode="External"/><Relationship Id="rId1121" Type="http://schemas.openxmlformats.org/officeDocument/2006/relationships/hyperlink" Target="https://www.contabilizei.com.br/consulta-cnae/fabricacao-de-produtos-texteis/1340501-estamparia-e-texturizacao-em-fios-tecidos-artefatos-texteis-e-pecas-do-vestuario/" TargetMode="External"/><Relationship Id="rId1938" Type="http://schemas.openxmlformats.org/officeDocument/2006/relationships/hyperlink" Target="https://www.contabilizei.com.br/consulta-cnae/comercio-por-atacado-exceto-veiculos-automotores-e-motocicletas/4622200-comercio-atacadista-de-soja/" TargetMode="External"/><Relationship Id="rId281" Type="http://schemas.openxmlformats.org/officeDocument/2006/relationships/hyperlink" Target="https://www.contabilizei.com.br/consulta-cnae/atividades-de-prestacao-de-servicos-de-informacao/6319400-portais-provedores-de-conteudo-e-outros-servicos-de-informacao-na-internet/" TargetMode="External"/><Relationship Id="rId141" Type="http://schemas.openxmlformats.org/officeDocument/2006/relationships/hyperlink" Target="https://www.contabilizei.com.br/consulta-cnae/comercio-varejista/4729601-tabacaria/" TargetMode="External"/><Relationship Id="rId7" Type="http://schemas.openxmlformats.org/officeDocument/2006/relationships/hyperlink" Target="https://www.contabilizei.com.br/consulta-cnae/fabricacao-de-produtos-diversos/3250709-servico-de-laboratorio-optico/" TargetMode="External"/><Relationship Id="rId958" Type="http://schemas.openxmlformats.org/officeDocument/2006/relationships/hyperlink" Target="https://www.contabilizei.com.br/consulta-cnae/extracao-de-minerais-nao-metalicos/0810010-beneficiamento-de-gesso-e-caulim-associado-a-extracao/" TargetMode="External"/><Relationship Id="rId1588" Type="http://schemas.openxmlformats.org/officeDocument/2006/relationships/hyperlink" Target="https://www.contabilizei.com.br/consulta-cnae/fabricacao-de-maquinas-e-equipamentos/2866600-fabricacao-de-maquinas-e-equipamentos-para-a-industria-do-plastico-pecas-e-acessorios/" TargetMode="External"/><Relationship Id="rId1795" Type="http://schemas.openxmlformats.org/officeDocument/2006/relationships/hyperlink" Target="https://www.contabilizei.com.br/consulta-cnae/coleta-tratamento-e-disposicao-de-residuos-recuperacao-de-materiais/3831999-recuperacao-de-materiais-metalicos-exceto-aluminio/" TargetMode="External"/><Relationship Id="rId87" Type="http://schemas.openxmlformats.org/officeDocument/2006/relationships/hyperlink" Target="https://www.contabilizei.com.br/consulta-cnae/comercio-por-atacado-exceto-veiculos-automotores-e-motocicletas/4649401-comercio-atacadista-de-equipamentos-eletricos-de-uso-pessoal-e-domestico/" TargetMode="External"/><Relationship Id="rId818" Type="http://schemas.openxmlformats.org/officeDocument/2006/relationships/hyperlink" Target="https://www.contabilizei.com.br/consulta-cnae/producao-florestal/0210101-cultivo-de-eucalipto/" TargetMode="External"/><Relationship Id="rId1448" Type="http://schemas.openxmlformats.org/officeDocument/2006/relationships/hyperlink" Target="https://www.contabilizei.com.br/consulta-cnae/fabricacao-de-produtos-de-metal-exceto-maquinas-e-equipamentos/2539002-servicos-de-tratamento-e-revestimento-em-metais/" TargetMode="External"/><Relationship Id="rId1655" Type="http://schemas.openxmlformats.org/officeDocument/2006/relationships/hyperlink" Target="https://www.contabilizei.com.br/consulta-cnae/fabricacao-de-produtos-diversos/3211603-cunhagem-de-moedas-e-medalhas/" TargetMode="External"/><Relationship Id="rId1308" Type="http://schemas.openxmlformats.org/officeDocument/2006/relationships/hyperlink" Target="https://www.contabilizei.com.br/consulta-cnae/fabricacao-de-produtos-quimicos/2099101-fabricacao-de-chapas-filmes-papeis-e-outros-materiais-e-produtos-quimicos-para-fotografia/" TargetMode="External"/><Relationship Id="rId1862" Type="http://schemas.openxmlformats.org/officeDocument/2006/relationships/hyperlink" Target="https://www.contabilizei.com.br/consulta-cnae/servicos-especializados-para-construcao/4329103-instalacao-manutencao-e-reparacao-de-elevadores-escadas-e-esteiras-rolantes/" TargetMode="External"/><Relationship Id="rId1515" Type="http://schemas.openxmlformats.org/officeDocument/2006/relationships/hyperlink" Target="https://www.contabilizei.com.br/consulta-cnae/fabricacao-de-maquinas-aparelhos-e-materiais-eletricos/2751100-fabricacao-de-fogoes-refrigeradores-e-maquinas-de-lavar-e-secar-para-uso-domestico-pecas-e-acessorios/" TargetMode="External"/><Relationship Id="rId1722" Type="http://schemas.openxmlformats.org/officeDocument/2006/relationships/hyperlink" Target="https://www.contabilizei.com.br/consulta-cnae/manutencao-reparacao-e-instalacao-de-maquinas-e-equipamentos/3314704-manutencao-e-reparacao-de-compressores/" TargetMode="External"/><Relationship Id="rId14" Type="http://schemas.openxmlformats.org/officeDocument/2006/relationships/hyperlink" Target="https://www.contabilizei.com.br/consulta-cnae/comercio-e-reparacao-de-veiculos-automotores-e-motocicletas/4530703-comercio-a-varejo-de-pecas-e-acessorios-novos-para-veiculos-automotores/" TargetMode="External"/><Relationship Id="rId2289" Type="http://schemas.openxmlformats.org/officeDocument/2006/relationships/hyperlink" Target="https://www.contabilizei.com.br/consulta-cnae/telecomunicacoes/6142600-operadoras-de-televisao-por-assinatura-por-microondas/" TargetMode="External"/><Relationship Id="rId468" Type="http://schemas.openxmlformats.org/officeDocument/2006/relationships/hyperlink" Target="https://www.contabilizei.com.br/consulta-cnae/educacao/8592901-ensino-de-danca/" TargetMode="External"/><Relationship Id="rId675" Type="http://schemas.openxmlformats.org/officeDocument/2006/relationships/hyperlink" Target="https://www.contabilizei.com.br/consulta-cnae/agricultura-pecuaria-e-servicos-relacionados/0116401-cultivo-de-amendoim/" TargetMode="External"/><Relationship Id="rId882" Type="http://schemas.openxmlformats.org/officeDocument/2006/relationships/hyperlink" Target="https://www.contabilizei.com.br/consulta-cnae/pesca-e-aquicultura/0322101-criacao-de-peixes-em-agua-doce/" TargetMode="External"/><Relationship Id="rId1098" Type="http://schemas.openxmlformats.org/officeDocument/2006/relationships/hyperlink" Target="https://www.contabilizei.com.br/consulta-cnae/fabricacao-de-bebidas/1121600-fabricacao-de-aguas-envasadas/" TargetMode="External"/><Relationship Id="rId2149" Type="http://schemas.openxmlformats.org/officeDocument/2006/relationships/hyperlink" Target="https://www.contabilizei.com.br/consulta-cnae/transporte-terrestre/4940000-transporte-dutoviario/" TargetMode="External"/><Relationship Id="rId2356" Type="http://schemas.openxmlformats.org/officeDocument/2006/relationships/hyperlink" Target="https://www.contabilizei.com.br/consulta-cnae/atividades-de-atencao-a-saude-humana-integradas-com-assistencia-social-prestadas-em-residencias-coletivas-e-particulares/8711503-atividades-de-assistencia-a-deficientes-fisicos-imunodeprimidos-e-convalescentes/" TargetMode="External"/><Relationship Id="rId328" Type="http://schemas.openxmlformats.org/officeDocument/2006/relationships/hyperlink" Target="https://www.contabilizei.com.br/consulta-cnae/publicidade-e-pesquisa-de-mercado/7319001-criacao-de-estandes-para-feiras-e-exposicoes/" TargetMode="External"/><Relationship Id="rId535" Type="http://schemas.openxmlformats.org/officeDocument/2006/relationships/hyperlink" Target="https://www.contabilizei.com.br/consulta-cnae/atividades-de-atencao-a-saude-humana/8640209-servicos-de-diagnostico-por-metodos-opticos-endoscopia-e-outros-exames-analogos/" TargetMode="External"/><Relationship Id="rId742" Type="http://schemas.openxmlformats.org/officeDocument/2006/relationships/hyperlink" Target="https://www.contabilizei.com.br/consulta-cnae/agricultura-pecuaria-e-servicos-relacionados/0139301-cultivo-de-cha-da-india/" TargetMode="External"/><Relationship Id="rId1165" Type="http://schemas.openxmlformats.org/officeDocument/2006/relationships/hyperlink" Target="https://www.contabilizei.com.br/consulta-cnae/preparacao-de-couros-e-fabricacao-de-artefatos-de-couro-artigos-para-viagem-e-calcados/1531901-fabricacao-de-calcados-de-couro/" TargetMode="External"/><Relationship Id="rId1372" Type="http://schemas.openxmlformats.org/officeDocument/2006/relationships/hyperlink" Target="https://www.contabilizei.com.br/consulta-cnae/fabricacao-de-produtos-de-minerais-nao-metalicos/2391501-britamento-de-pedras-exceto-associado-a-extracao/" TargetMode="External"/><Relationship Id="rId2009" Type="http://schemas.openxmlformats.org/officeDocument/2006/relationships/hyperlink" Target="https://www.contabilizei.com.br/consulta-cnae/comercio-por-atacado-exceto-veiculos-automotores-e-motocicletas/4664800-comercio-atacadista-de-maquinas-aparelhos-e-equipamentos-para-uso-odonto-medico-hospitalar-partes-e-pecas/" TargetMode="External"/><Relationship Id="rId2216" Type="http://schemas.openxmlformats.org/officeDocument/2006/relationships/hyperlink" Target="https://www.contabilizei.com.br/consulta-cnae/armazenamento-e-atividades-auxiliares-dos-transportes/5240199-atividades-auxiliares-dos-transportes-aereos-exceto-operacao-dos-aeroportos-e-campos-de-aterrissagem/" TargetMode="External"/><Relationship Id="rId602" Type="http://schemas.openxmlformats.org/officeDocument/2006/relationships/hyperlink" Target="https://www.contabilizei.com.br/consulta-cnae/atividades-esportivas-e-de-recreacao-e-lazer/9319101-producao-e-promocao-de-eventos-esportivos/" TargetMode="External"/><Relationship Id="rId1025" Type="http://schemas.openxmlformats.org/officeDocument/2006/relationships/hyperlink" Target="https://www.contabilizei.com.br/consulta-cnae/fabricacao-de-produtos-alimenticios/1043100-fabricacao-de-margarina-e-outras-gorduras-vegetais-e-de-oleos-nao-comestiveis-de-animais/" TargetMode="External"/><Relationship Id="rId1232" Type="http://schemas.openxmlformats.org/officeDocument/2006/relationships/hyperlink" Target="https://www.contabilizei.com.br/consulta-cnae/impressao-e-reproducao-de-gravacoes/1822999-servicos-de-acabamentos-graficos-exceto-encadernacao-e-plastificacao/" TargetMode="External"/><Relationship Id="rId185" Type="http://schemas.openxmlformats.org/officeDocument/2006/relationships/hyperlink" Target="https://www.contabilizei.com.br/consulta-cnae/comercio-varejista/4763601-comercio-varejista-de-brinquedos-e-artigos-recreativos/" TargetMode="External"/><Relationship Id="rId1909" Type="http://schemas.openxmlformats.org/officeDocument/2006/relationships/hyperlink" Target="https://www.contabilizei.com.br/consulta-cnae/comercio-e-reparacao-de-veiculos-automotores-e-motocicletas/4520002-servicos-de-lanternagem-ou-funilaria-e-pintura-de-veiculos-automotores/" TargetMode="External"/><Relationship Id="rId392" Type="http://schemas.openxmlformats.org/officeDocument/2006/relationships/hyperlink" Target="https://www.contabilizei.com.br/consulta-cnae/alugueis-nao-imobiliarios-e-gestao-de-ativos-intangiveis-nao-financeiros/7733100-aluguel-de-maquinas-e-equipamentos-para-escritorio/" TargetMode="External"/><Relationship Id="rId2073" Type="http://schemas.openxmlformats.org/officeDocument/2006/relationships/hyperlink" Target="https://www.contabilizei.com.br/consulta-cnae/comercio-varejista/4722902-peixaria/" TargetMode="External"/><Relationship Id="rId2280" Type="http://schemas.openxmlformats.org/officeDocument/2006/relationships/hyperlink" Target="https://www.contabilizei.com.br/consulta-cnae/telecomunicacoes/6120501-telefonia-movel-celular/" TargetMode="External"/><Relationship Id="rId252" Type="http://schemas.openxmlformats.org/officeDocument/2006/relationships/hyperlink" Target="https://www.contabilizei.com.br/consulta-cnae/atividades-cinematograficas-producao-de-videos-e-de-programas-de-televisao-gravacao-de-som-e-edicao-de-musica/5920100-atividades-de-gravacao-de-som-e-de-edicao-de-musica/" TargetMode="External"/><Relationship Id="rId2140" Type="http://schemas.openxmlformats.org/officeDocument/2006/relationships/hyperlink" Target="https://www.contabilizei.com.br/consulta-cnae/transporte-terrestre/4929903-organizacao-de-excursoes-em-veiculos-rodoviarios-proprios-municipal/" TargetMode="External"/><Relationship Id="rId112" Type="http://schemas.openxmlformats.org/officeDocument/2006/relationships/hyperlink" Target="https://www.contabilizei.com.br/consulta-cnae/comercio-por-atacado-exceto-veiculos-automotores-e-motocicletas/4651602-comercio-atacadista-de-suprimentos-para-informatica/" TargetMode="External"/><Relationship Id="rId1699" Type="http://schemas.openxmlformats.org/officeDocument/2006/relationships/hyperlink" Target="https://www.contabilizei.com.br/consulta-cnae/fabricacao-de-produtos-diversos/3299099-fabricacao-de-produtos-diversos-nao-especificados-anteriormente/" TargetMode="External"/><Relationship Id="rId2000" Type="http://schemas.openxmlformats.org/officeDocument/2006/relationships/hyperlink" Target="https://www.contabilizei.com.br/consulta-cnae/comercio-por-atacado-exceto-veiculos-automotores-e-motocicletas/4645102-comercio-atacadista-de-proteses-e-artigos-de-ortopedia/" TargetMode="External"/><Relationship Id="rId929" Type="http://schemas.openxmlformats.org/officeDocument/2006/relationships/hyperlink" Target="https://www.contabilizei.com.br/consulta-cnae/extracao-de-minerais-metalicos/0729401-extracao-de-minerios-de-niobio-e-titanio/" TargetMode="External"/><Relationship Id="rId1559" Type="http://schemas.openxmlformats.org/officeDocument/2006/relationships/hyperlink" Target="https://www.contabilizei.com.br/consulta-cnae/fabricacao-de-maquinas-e-equipamentos/2829199-fabricacao-de-outras-maquinas-e-equipamentos-de-uso-geral-nao-especificados-anteriormente-pecas-e-acessorios/" TargetMode="External"/><Relationship Id="rId1766" Type="http://schemas.openxmlformats.org/officeDocument/2006/relationships/hyperlink" Target="https://www.contabilizei.com.br/consulta-cnae/manutencao-reparacao-e-instalacao-de-maquinas-e-equipamentos/3316302-manutencao-de-aeronaves-na-pista/" TargetMode="External"/><Relationship Id="rId1973" Type="http://schemas.openxmlformats.org/officeDocument/2006/relationships/hyperlink" Target="https://www.contabilizei.com.br/consulta-cnae/comercio-por-atacado-exceto-veiculos-automotores-e-motocicletas/4634601-comercio-atacadista-de-carnes-bovinas-e-suinas-e-derivados/" TargetMode="External"/><Relationship Id="rId58" Type="http://schemas.openxmlformats.org/officeDocument/2006/relationships/hyperlink" Target="https://www.contabilizei.com.br/consulta-cnae/comercio-por-atacado-exceto-veiculos-automotores-e-motocicletas/4637106-comercio-atacadista-de-sorvetes/" TargetMode="External"/><Relationship Id="rId1419" Type="http://schemas.openxmlformats.org/officeDocument/2006/relationships/hyperlink" Target="https://www.contabilizei.com.br/consulta-cnae/metalurgia/2449103-fabricacao-de-anodos-para-galvanoplastia/" TargetMode="External"/><Relationship Id="rId1626" Type="http://schemas.openxmlformats.org/officeDocument/2006/relationships/hyperlink" Target="https://www.contabilizei.com.br/consulta-cnae/fabricacao-de-outros-equipamentos-de-transporte-exceto-veiculos-automotores/3012100-construcao-de-embarcacoes-para-esporte-e-lazer/" TargetMode="External"/><Relationship Id="rId1833" Type="http://schemas.openxmlformats.org/officeDocument/2006/relationships/hyperlink" Target="https://www.contabilizei.com.br/consulta-cnae/obras-de-infra-estrutura/4292802-obras-de-montagem-industrial/" TargetMode="External"/><Relationship Id="rId1900" Type="http://schemas.openxmlformats.org/officeDocument/2006/relationships/hyperlink" Target="https://www.contabilizei.com.br/consulta-cnae/comercio-e-reparacao-de-veiculos-automotores-e-motocicletas/4511104-comercio-por-atacado-de-caminhoes-novos-e-usados/" TargetMode="External"/><Relationship Id="rId579" Type="http://schemas.openxmlformats.org/officeDocument/2006/relationships/hyperlink" Target="https://www.contabilizei.com.br/consulta-cnae/atividades-artisticas-criativas-e-de-espetaculos/9001902-producao-musical/" TargetMode="External"/><Relationship Id="rId786" Type="http://schemas.openxmlformats.org/officeDocument/2006/relationships/hyperlink" Target="https://www.contabilizei.com.br/consulta-cnae/agricultura-pecuaria-e-servicos-relacionados/0155504-criacao-de-aves-exceto-galinaceos/" TargetMode="External"/><Relationship Id="rId993" Type="http://schemas.openxmlformats.org/officeDocument/2006/relationships/hyperlink" Target="https://www.contabilizei.com.br/consulta-cnae/fabricacao-de-produtos-alimenticios/1011205-matadouro-abate-de-reses-sob-contrato-exceto-abate-de-suinos/" TargetMode="External"/><Relationship Id="rId439" Type="http://schemas.openxmlformats.org/officeDocument/2006/relationships/hyperlink" Target="https://www.contabilizei.com.br/consulta-cnae/servicos-de-escritorio-de-apoio-administrativo-e-outros-servicos-prestados-principalmente-as-empresas/8299799-outras-atividades-de-servicos-prestados-principalmente-as-empresas-nao-especificadas-anteriormente/" TargetMode="External"/><Relationship Id="rId646" Type="http://schemas.openxmlformats.org/officeDocument/2006/relationships/hyperlink" Target="https://www.contabilizei.com.br/consulta-cnae/outras-atividades-de-servicos-pessoais/9609205-atividades-de-sauna-e-banhos/" TargetMode="External"/><Relationship Id="rId1069" Type="http://schemas.openxmlformats.org/officeDocument/2006/relationships/hyperlink" Target="https://www.contabilizei.com.br/consulta-cnae/fabricacao-de-produtos-alimenticios/1092900-fabricacao-de-biscoitos-e-bolachas/" TargetMode="External"/><Relationship Id="rId1276" Type="http://schemas.openxmlformats.org/officeDocument/2006/relationships/hyperlink" Target="https://www.contabilizei.com.br/consulta-cnae/fabricacao-de-produtos-quimicos/2032100-fabricacao-de-resinas-termofixas/" TargetMode="External"/><Relationship Id="rId1483" Type="http://schemas.openxmlformats.org/officeDocument/2006/relationships/hyperlink" Target="https://www.contabilizei.com.br/consulta-cnae/fabricacao-de-equipamentos-de-informatica-produtos-eletronicos-e-opticos/2652300-fabricacao-de-cronometros-e-relogios/" TargetMode="External"/><Relationship Id="rId2327" Type="http://schemas.openxmlformats.org/officeDocument/2006/relationships/hyperlink" Target="https://www.contabilizei.com.br/consulta-cnae/atividades-de-vigilancia-seguranca-e-investigacao/8020002-outras-atividades-de-servicos-de-seguranca/" TargetMode="External"/><Relationship Id="rId506" Type="http://schemas.openxmlformats.org/officeDocument/2006/relationships/hyperlink" Target="https://www.contabilizei.com.br/consulta-cnae/atividades-de-atencao-a-saude-humana/8640201-laboratorios-de-anatomia-patologica-e-citologica/" TargetMode="External"/><Relationship Id="rId853" Type="http://schemas.openxmlformats.org/officeDocument/2006/relationships/hyperlink" Target="https://www.contabilizei.com.br/consulta-cnae/pesca-e-aquicultura/0311601-pesca-de-peixes-em-agua-salgada/" TargetMode="External"/><Relationship Id="rId1136" Type="http://schemas.openxmlformats.org/officeDocument/2006/relationships/hyperlink" Target="https://www.contabilizei.com.br/consulta-cnae/fabricacao-de-produtos-texteis/1359600-fabricacao-de-outros-produtos-texteis-nao-especificados-anteriormente/" TargetMode="External"/><Relationship Id="rId1690" Type="http://schemas.openxmlformats.org/officeDocument/2006/relationships/hyperlink" Target="https://www.contabilizei.com.br/consulta-cnae/fabricacao-de-produtos-diversos/3299002-fabricacao-de-canetas-lapis-e-outros-artigos-para-escritorio/" TargetMode="External"/><Relationship Id="rId713" Type="http://schemas.openxmlformats.org/officeDocument/2006/relationships/hyperlink" Target="https://www.contabilizei.com.br/consulta-cnae/agricultura-pecuaria-e-servicos-relacionados/0133401-cultivo-de-acai/" TargetMode="External"/><Relationship Id="rId920" Type="http://schemas.openxmlformats.org/officeDocument/2006/relationships/hyperlink" Target="https://www.contabilizei.com.br/consulta-cnae/extracao-de-minerais-metalicos/0723501-extracao-de-minerio-de-manganes/" TargetMode="External"/><Relationship Id="rId1343" Type="http://schemas.openxmlformats.org/officeDocument/2006/relationships/hyperlink" Target="https://www.contabilizei.com.br/consulta-cnae/fabricacao-de-produtos-de-minerais-nao-metalicos/2312500-fabricacao-de-embalagens-de-vidro/" TargetMode="External"/><Relationship Id="rId1550" Type="http://schemas.openxmlformats.org/officeDocument/2006/relationships/hyperlink" Target="https://www.contabilizei.com.br/consulta-cnae/fabricacao-de-maquinas-e-equipamentos/2823200-fabricacao-de-maquinas-e-aparelhos-de-refrigeracao-e-ventilacao-para-uso-industrial-e-comercial-pecas-e-acessorios/" TargetMode="External"/><Relationship Id="rId1203" Type="http://schemas.openxmlformats.org/officeDocument/2006/relationships/hyperlink" Target="https://www.contabilizei.com.br/consulta-cnae/fabricacao-de-celulose-papel-e-produtos-de-papel/1733800-fabricacao-de-chapas-e-de-embalagens-de-papelao-ondulado/" TargetMode="External"/><Relationship Id="rId1410" Type="http://schemas.openxmlformats.org/officeDocument/2006/relationships/hyperlink" Target="https://www.contabilizei.com.br/consulta-cnae/metalurgia/2441502-producao-de-laminados-de-aluminio/" TargetMode="External"/><Relationship Id="rId296" Type="http://schemas.openxmlformats.org/officeDocument/2006/relationships/hyperlink" Target="https://www.contabilizei.com.br/consulta-cnae/atividades-imobiliarias/6821802-corretagem-no-aluguel-de-imoveis/" TargetMode="External"/><Relationship Id="rId2184" Type="http://schemas.openxmlformats.org/officeDocument/2006/relationships/hyperlink" Target="https://www.contabilizei.com.br/consulta-cnae/transporte-aereo/5112999-outros-servicos-de-transporte-aereo-de-passageiros-nao-regular/" TargetMode="External"/><Relationship Id="rId2391" Type="http://schemas.openxmlformats.org/officeDocument/2006/relationships/hyperlink" Target="https://www.contabilizei.com.br/consulta-cnae/atividades-esportivas-e-de-recreacao-e-lazer/9312300-clubes-sociais-esportivos-e-similares/" TargetMode="External"/><Relationship Id="rId156" Type="http://schemas.openxmlformats.org/officeDocument/2006/relationships/hyperlink" Target="https://www.contabilizei.com.br/consulta-cnae/comercio-varejista/4753900-comercio-varejista-especializado-de-eletrodomesticos-e-equipamentos-de-audio-e-video/" TargetMode="External"/><Relationship Id="rId363" Type="http://schemas.openxmlformats.org/officeDocument/2006/relationships/hyperlink" Target="https://www.contabilizei.com.br/consulta-cnae/outras-atividades-profissionais-cientificas-e-tecnicas/7490104-atividades-de-intermediacao-e-agenciamento-de-servicos-e-negocios-em-geral-exceto-imobiliarios/" TargetMode="External"/><Relationship Id="rId570" Type="http://schemas.openxmlformats.org/officeDocument/2006/relationships/hyperlink" Target="https://www.contabilizei.com.br/consulta-cnae/atividades-de-atencao-a-saude-humana/8690901-atividades-de-praticas-integrativas-e-complementares-em-saude-humana/" TargetMode="External"/><Relationship Id="rId2044" Type="http://schemas.openxmlformats.org/officeDocument/2006/relationships/hyperlink" Target="https://www.contabilizei.com.br/consulta-cnae/comercio-por-atacado-exceto-veiculos-automotores-e-motocicletas/4682600-comercio-atacadista-de-gas-liquefeito-de-petroleo-glp/" TargetMode="External"/><Relationship Id="rId2251" Type="http://schemas.openxmlformats.org/officeDocument/2006/relationships/hyperlink" Target="https://www.contabilizei.com.br/consulta-cnae/edicao-e-edicao-integrada-a-impressao/5813100-edicao-de-revistas/" TargetMode="External"/><Relationship Id="rId223" Type="http://schemas.openxmlformats.org/officeDocument/2006/relationships/hyperlink" Target="https://www.contabilizei.com.br/consulta-cnae/alimentacao/5611203-lanchonetes-casas-de-cha-de-sucos-e-similares/" TargetMode="External"/><Relationship Id="rId430" Type="http://schemas.openxmlformats.org/officeDocument/2006/relationships/hyperlink" Target="https://www.contabilizei.com.br/consulta-cnae/servicos-de-escritorio-de-apoio-administrativo-e-outros-servicos-prestados-principalmente-as-empresas/8230002-casas-de-festas-e-eventos/" TargetMode="External"/><Relationship Id="rId1060" Type="http://schemas.openxmlformats.org/officeDocument/2006/relationships/hyperlink" Target="https://www.contabilizei.com.br/consulta-cnae/fabricacao-de-produtos-alimenticios/1081301-beneficiamento-de-cafe/" TargetMode="External"/><Relationship Id="rId2111" Type="http://schemas.openxmlformats.org/officeDocument/2006/relationships/hyperlink" Target="https://www.contabilizei.com.br/consulta-cnae/comercio-varejista/4784900-comercio-varejista-de-gas-liquefeito-de-petroleo-glp/" TargetMode="External"/><Relationship Id="rId1877" Type="http://schemas.openxmlformats.org/officeDocument/2006/relationships/hyperlink" Target="https://www.contabilizei.com.br/consulta-cnae/servicos-especializados-para-construcao/4330405-aplicacao-de-revestimentos-e-de-resinas-em-interiores-e-exteriores/" TargetMode="External"/><Relationship Id="rId1737" Type="http://schemas.openxmlformats.org/officeDocument/2006/relationships/hyperlink" Target="https://www.contabilizei.com.br/consulta-cnae/manutencao-reparacao-e-instalacao-de-maquinas-e-equipamentos/3314712-manutencao-e-reparacao-de-tratores-agricolas/" TargetMode="External"/><Relationship Id="rId1944" Type="http://schemas.openxmlformats.org/officeDocument/2006/relationships/hyperlink" Target="https://www.contabilizei.com.br/consulta-cnae/comercio-por-atacado-exceto-veiculos-automotores-e-motocicletas/4623103-comercio-atacadista-de-algodao/" TargetMode="External"/><Relationship Id="rId29" Type="http://schemas.openxmlformats.org/officeDocument/2006/relationships/hyperlink" Target="https://www.contabilizei.com.br/consulta-cnae/comercio-por-atacado-exceto-veiculos-automotores-e-motocicletas/4613300-representantes-comerciais-e-agentes-do-comercio-de-madeira-material-de-construcao-e-ferragens/" TargetMode="External"/><Relationship Id="rId1804" Type="http://schemas.openxmlformats.org/officeDocument/2006/relationships/hyperlink" Target="https://www.contabilizei.com.br/consulta-cnae/construcao-de-edificios/4120400-construcao-de-edificios/" TargetMode="External"/><Relationship Id="rId897" Type="http://schemas.openxmlformats.org/officeDocument/2006/relationships/hyperlink" Target="https://www.contabilizei.com.br/consulta-cnae/extracao-de-carvao-mineral/0500301-extracao-de-carvao-mineral/" TargetMode="External"/><Relationship Id="rId757" Type="http://schemas.openxmlformats.org/officeDocument/2006/relationships/hyperlink" Target="https://www.contabilizei.com.br/consulta-cnae/agricultura-pecuaria-e-servicos-relacionados/0141502-producao-de-sementes-certificadas-de-forrageiras-para-formacao-de-pasto/" TargetMode="External"/><Relationship Id="rId964" Type="http://schemas.openxmlformats.org/officeDocument/2006/relationships/hyperlink" Target="https://www.contabilizei.com.br/consulta-cnae/extracao-de-minerais-nao-metalicos/0892401-extracao-de-sal-marinho/" TargetMode="External"/><Relationship Id="rId1387" Type="http://schemas.openxmlformats.org/officeDocument/2006/relationships/hyperlink" Target="https://www.contabilizei.com.br/consulta-cnae/metalurgia/2412100-producao-de-ferroligas/" TargetMode="External"/><Relationship Id="rId1594" Type="http://schemas.openxmlformats.org/officeDocument/2006/relationships/hyperlink" Target="https://www.contabilizei.com.br/consulta-cnae/fabricacao-de-veiculos-automotores-reboques-e-carrocerias/2910703-fabricacao-de-motores-para-automoveis-camionetas-e-utilitarios/" TargetMode="External"/><Relationship Id="rId93" Type="http://schemas.openxmlformats.org/officeDocument/2006/relationships/hyperlink" Target="https://www.contabilizei.com.br/consulta-cnae/comercio-por-atacado-exceto-veiculos-automotores-e-motocicletas/4649404-comercio-atacadista-de-moveis-e-artigos-de-colchoaria/" TargetMode="External"/><Relationship Id="rId617" Type="http://schemas.openxmlformats.org/officeDocument/2006/relationships/hyperlink" Target="https://www.contabilizei.com.br/consulta-cnae/reparacao-e-manutencao-de-equipamentos-de-informatica-e-comunicacao-e-de-objetos-pessoais-e-domesticos/9521500-reparacao-e-manutencao-de-equipamentos-eletroeletronicos-de-uso-pessoal-e-domestico/" TargetMode="External"/><Relationship Id="rId824" Type="http://schemas.openxmlformats.org/officeDocument/2006/relationships/hyperlink" Target="https://www.contabilizei.com.br/consulta-cnae/producao-florestal/0210104-cultivo-de-teca/" TargetMode="External"/><Relationship Id="rId1247" Type="http://schemas.openxmlformats.org/officeDocument/2006/relationships/hyperlink" Target="https://www.contabilizei.com.br/consulta-cnae/fabricacao-de-coque-de-produtos-derivados-do-petroleo-e-de-biocombustiveis/1922599-fabricacao-de-outros-produtos-derivados-do-petroleo-exceto-produtos-do-refino/" TargetMode="External"/><Relationship Id="rId1454" Type="http://schemas.openxmlformats.org/officeDocument/2006/relationships/hyperlink" Target="https://www.contabilizei.com.br/consulta-cnae/fabricacao-de-produtos-de-metal-exceto-maquinas-e-equipamentos/2543800-fabricacao-de-ferramentas/" TargetMode="External"/><Relationship Id="rId1661" Type="http://schemas.openxmlformats.org/officeDocument/2006/relationships/hyperlink" Target="https://www.contabilizei.com.br/consulta-cnae/fabricacao-de-produtos-diversos/3230200-fabricacao-de-artefatos-para-pesca-e-esporte/" TargetMode="External"/><Relationship Id="rId1107" Type="http://schemas.openxmlformats.org/officeDocument/2006/relationships/hyperlink" Target="https://www.contabilizei.com.br/consulta-cnae/fabricacao-de-produtos-texteis/1312000-preparacao-e-fiacao-de-fibras-texteis-naturais-exceto-algodao/" TargetMode="External"/><Relationship Id="rId1314" Type="http://schemas.openxmlformats.org/officeDocument/2006/relationships/hyperlink" Target="https://www.contabilizei.com.br/consulta-cnae/fabricacao-de-produtos-farmoquimicos-e-farmaceuticos/2121101-fabricacao-de-medicamentos-alopaticos-para-uso-humano/" TargetMode="External"/><Relationship Id="rId1521" Type="http://schemas.openxmlformats.org/officeDocument/2006/relationships/hyperlink" Target="https://www.contabilizei.com.br/consulta-cnae/fabricacao-de-maquinas-aparelhos-e-materiais-eletricos/2790201-fabricacao-de-eletrodos-contatos-e-outros-artigos-de-carvao-e-grafita-para-uso-eletrico-eletroimas-e-isoladores/" TargetMode="External"/><Relationship Id="rId20" Type="http://schemas.openxmlformats.org/officeDocument/2006/relationships/hyperlink" Target="https://www.contabilizei.com.br/consulta-cnae/comercio-e-reparacao-de-veiculos-automotores-e-motocicletas/4530706-representantes-comerciais-e-agentes-do-comercio-de-pecas-e-acessorios-novos-e-usados-para-veiculos-automotores/" TargetMode="External"/><Relationship Id="rId2088" Type="http://schemas.openxmlformats.org/officeDocument/2006/relationships/hyperlink" Target="https://www.contabilizei.com.br/consulta-cnae/comercio-varejista/4744003-comercio-varejista-de-materiais-hidraulicos/" TargetMode="External"/><Relationship Id="rId2295" Type="http://schemas.openxmlformats.org/officeDocument/2006/relationships/hyperlink" Target="https://www.contabilizei.com.br/consulta-cnae/telecomunicacoes/6190602-provedores-de-voz-sobre-protocolo-internet-voip/" TargetMode="External"/><Relationship Id="rId267" Type="http://schemas.openxmlformats.org/officeDocument/2006/relationships/hyperlink" Target="https://www.contabilizei.com.br/consulta-cnae/atividades-dos-servicos-de-tecnologia-da-informacao/6203100-desenvolvimento-e-licenciamento-de-programas-de-computador-nao-customizaveis/" TargetMode="External"/><Relationship Id="rId474" Type="http://schemas.openxmlformats.org/officeDocument/2006/relationships/hyperlink" Target="https://www.contabilizei.com.br/consulta-cnae/educacao/8592903-ensino-de-musica/" TargetMode="External"/><Relationship Id="rId2155" Type="http://schemas.openxmlformats.org/officeDocument/2006/relationships/hyperlink" Target="https://www.contabilizei.com.br/consulta-cnae/transporte-aquaviario/5012201-transporte-maritimo-de-longo-curso-carga/" TargetMode="External"/><Relationship Id="rId127" Type="http://schemas.openxmlformats.org/officeDocument/2006/relationships/hyperlink" Target="https://www.contabilizei.com.br/consulta-cnae/comercio-varejista/4712100-comercio-varejista-de-mercadorias-em-geral-com-predominancia-de-produtos-alimenticios-minimercados-mercearias-e-armazens/" TargetMode="External"/><Relationship Id="rId681" Type="http://schemas.openxmlformats.org/officeDocument/2006/relationships/hyperlink" Target="https://www.contabilizei.com.br/consulta-cnae/agricultura-pecuaria-e-servicos-relacionados/0116499-cultivo-de-outras-oleaginosas-de-lavoura-temporaria-nao-especificadas-anteriormente/" TargetMode="External"/><Relationship Id="rId2362" Type="http://schemas.openxmlformats.org/officeDocument/2006/relationships/hyperlink" Target="https://www.contabilizei.com.br/consulta-cnae/atividades-de-atencao-a-saude-humana-integradas-com-assistencia-social-prestadas-em-residencias-coletivas-e-particulares/8712300-atividades-de-fornecimento-de-infra-estrutura-de-apoio-e-assistencia-a-paciente-no-domicilio/" TargetMode="External"/><Relationship Id="rId334" Type="http://schemas.openxmlformats.org/officeDocument/2006/relationships/hyperlink" Target="https://www.contabilizei.com.br/consulta-cnae/publicidade-e-pesquisa-de-mercado/7319004-consultoria-em-publicidade/" TargetMode="External"/><Relationship Id="rId541" Type="http://schemas.openxmlformats.org/officeDocument/2006/relationships/hyperlink" Target="https://www.contabilizei.com.br/consulta-cnae/atividades-de-atencao-a-saude-humana/8640212-servicos-de-hemoterapia/" TargetMode="External"/><Relationship Id="rId1171" Type="http://schemas.openxmlformats.org/officeDocument/2006/relationships/hyperlink" Target="https://www.contabilizei.com.br/consulta-cnae/preparacao-de-couros-e-fabricacao-de-artefatos-de-couro-artigos-para-viagem-e-calcados/1533500-fabricacao-de-calcados-de-material-sintetico/" TargetMode="External"/><Relationship Id="rId2015" Type="http://schemas.openxmlformats.org/officeDocument/2006/relationships/hyperlink" Target="https://www.contabilizei.com.br/consulta-cnae/comercio-por-atacado-exceto-veiculos-automotores-e-motocicletas/4669999-comercio-atacadista-de-outras-maquinas-e-equipamentos-nao-especificados-anteriormente-partes-e-pecas/" TargetMode="External"/><Relationship Id="rId2222" Type="http://schemas.openxmlformats.org/officeDocument/2006/relationships/hyperlink" Target="https://www.contabilizei.com.br/consulta-cnae/correio-e-outras-atividades-de-entrega/5320201-servicos-de-malote-nao-realizados-pelo-correio-nacional/" TargetMode="External"/><Relationship Id="rId401" Type="http://schemas.openxmlformats.org/officeDocument/2006/relationships/hyperlink" Target="https://www.contabilizei.com.br/consulta-cnae/alugueis-nao-imobiliarios-e-gestao-de-ativos-intangiveis-nao-financeiros/7740300-gestao-de-ativos-intangiveis-nao-financeiros/" TargetMode="External"/><Relationship Id="rId1031" Type="http://schemas.openxmlformats.org/officeDocument/2006/relationships/hyperlink" Target="https://www.contabilizei.com.br/consulta-cnae/fabricacao-de-produtos-alimenticios/1053800-fabricacao-de-sorvetes-e-outros-gelados-comestiveis/" TargetMode="External"/><Relationship Id="rId1988" Type="http://schemas.openxmlformats.org/officeDocument/2006/relationships/hyperlink" Target="https://www.contabilizei.com.br/consulta-cnae/comercio-por-atacado-exceto-veiculos-automotores-e-motocicletas/4637102-comercio-atacadista-de-acucar/" TargetMode="External"/><Relationship Id="rId1848" Type="http://schemas.openxmlformats.org/officeDocument/2006/relationships/hyperlink" Target="https://www.contabilizei.com.br/consulta-cnae/servicos-especializados-para-construcao/4319300-servicos-de-preparacao-do-terreno-nao-especificados-anteriormente/" TargetMode="External"/><Relationship Id="rId191" Type="http://schemas.openxmlformats.org/officeDocument/2006/relationships/hyperlink" Target="https://www.contabilizei.com.br/consulta-cnae/comercio-varejista/4763604-comercio-varejista-de-artigos-de-caca-pesca-e-camping/" TargetMode="External"/><Relationship Id="rId1708" Type="http://schemas.openxmlformats.org/officeDocument/2006/relationships/hyperlink" Target="https://www.contabilizei.com.br/consulta-cnae/manutencao-reparacao-e-instalacao-de-maquinas-e-equipamentos/3312104-manutencao-e-reparacao-de-equipamentos-e-instrumentos-opticos/" TargetMode="External"/><Relationship Id="rId1915" Type="http://schemas.openxmlformats.org/officeDocument/2006/relationships/hyperlink" Target="https://www.contabilizei.com.br/consulta-cnae/comercio-e-reparacao-de-veiculos-automotores-e-motocicletas/4520005-servicos-de-lavagem-lubrificacao-e-polimento-de-veiculos-automotores/" TargetMode="External"/><Relationship Id="rId868" Type="http://schemas.openxmlformats.org/officeDocument/2006/relationships/hyperlink" Target="https://www.contabilizei.com.br/consulta-cnae/pesca-e-aquicultura/0312404-atividades-de-apoio-a-pesca-em-agua-doce/" TargetMode="External"/><Relationship Id="rId1498" Type="http://schemas.openxmlformats.org/officeDocument/2006/relationships/hyperlink" Target="https://www.contabilizei.com.br/consulta-cnae/fabricacao-de-maquinas-aparelhos-e-materiais-eletricos/2710403-fabricacao-de-motores-eletricos-pecas-e-acessorios/" TargetMode="External"/><Relationship Id="rId728" Type="http://schemas.openxmlformats.org/officeDocument/2006/relationships/hyperlink" Target="https://www.contabilizei.com.br/consulta-cnae/agricultura-pecuaria-e-servicos-relacionados/0133408-cultivo-de-mamao/" TargetMode="External"/><Relationship Id="rId935" Type="http://schemas.openxmlformats.org/officeDocument/2006/relationships/hyperlink" Target="https://www.contabilizei.com.br/consulta-cnae/extracao-de-minerais-metalicos/0729404-extracao-de-minerios-de-cobre-chumbo-zinco-e-outros-minerais-metalicos-nao-ferrosos-nao-especificados-anteriormente/" TargetMode="External"/><Relationship Id="rId1358" Type="http://schemas.openxmlformats.org/officeDocument/2006/relationships/hyperlink" Target="https://www.contabilizei.com.br/consulta-cnae/fabricacao-de-produtos-de-minerais-nao-metalicos/2330305-preparacao-de-massa-de-concreto-e-argamassa-para-construcao/" TargetMode="External"/><Relationship Id="rId1565" Type="http://schemas.openxmlformats.org/officeDocument/2006/relationships/hyperlink" Target="https://www.contabilizei.com.br/consulta-cnae/fabricacao-de-maquinas-e-equipamentos/2833000-fabricacao-de-maquinas-e-equipamentos-para-a-agricultura-e-pecuaria-pecas-e-acessorios-exceto-para-irrigacao/" TargetMode="External"/><Relationship Id="rId1772" Type="http://schemas.openxmlformats.org/officeDocument/2006/relationships/hyperlink" Target="https://www.contabilizei.com.br/consulta-cnae/manutencao-reparacao-e-instalacao-de-maquinas-e-equipamentos/3319800-manutencao-e-reparacao-de-equipamentos-e-produtos-nao-especificados-anteriormente/" TargetMode="External"/><Relationship Id="rId2409" Type="http://schemas.openxmlformats.org/officeDocument/2006/relationships/hyperlink" Target="https://www.contabilizei.com.br/consulta-cnae/outras-atividades-de-servicos-pessoais/9609204-exploracao-de-maquinas-de-servicos-pessoais-acionadas-por-moeda/" TargetMode="External"/><Relationship Id="rId64" Type="http://schemas.openxmlformats.org/officeDocument/2006/relationships/hyperlink" Target="https://www.contabilizei.com.br/consulta-cnae/comercio-por-atacado-exceto-veiculos-automotores-e-motocicletas/4639701-comercio-atacadista-de-produtos-alimenticios-em-geral/" TargetMode="External"/><Relationship Id="rId1218" Type="http://schemas.openxmlformats.org/officeDocument/2006/relationships/hyperlink" Target="https://www.contabilizei.com.br/consulta-cnae/impressao-e-reproducao-de-gravacoes/1811301-impressao-de-jornais/" TargetMode="External"/><Relationship Id="rId1425" Type="http://schemas.openxmlformats.org/officeDocument/2006/relationships/hyperlink" Target="https://www.contabilizei.com.br/consulta-cnae/metalurgia/2452100-fundicao-de-metais-nao-ferrosos-e-suas-ligas/" TargetMode="External"/><Relationship Id="rId1632" Type="http://schemas.openxmlformats.org/officeDocument/2006/relationships/hyperlink" Target="https://www.contabilizei.com.br/consulta-cnae/fabricacao-de-outros-equipamentos-de-transporte-exceto-veiculos-automotores/3041500-fabricacao-de-aeronaves/" TargetMode="External"/><Relationship Id="rId2199" Type="http://schemas.openxmlformats.org/officeDocument/2006/relationships/hyperlink" Target="https://www.contabilizei.com.br/consulta-cnae/armazenamento-e-atividades-auxiliares-dos-transportes/5223100-estacionamento-de-veiculos/" TargetMode="External"/><Relationship Id="rId378" Type="http://schemas.openxmlformats.org/officeDocument/2006/relationships/hyperlink" Target="https://www.contabilizei.com.br/consulta-cnae/alugueis-nao-imobiliarios-e-gestao-de-ativos-intangiveis-nao-financeiros/7729201-aluguel-de-aparelhos-de-jogos-eletronicos/" TargetMode="External"/><Relationship Id="rId585" Type="http://schemas.openxmlformats.org/officeDocument/2006/relationships/hyperlink" Target="https://www.contabilizei.com.br/consulta-cnae/atividades-artisticas-criativas-e-de-espetaculos/9001905-producao-de-espetaculos-de-rodeios-vaquejadas-e-similares/" TargetMode="External"/><Relationship Id="rId792" Type="http://schemas.openxmlformats.org/officeDocument/2006/relationships/hyperlink" Target="https://www.contabilizei.com.br/consulta-cnae/agricultura-pecuaria-e-servicos-relacionados/0159802-criacao-de-animais-de-estimacao/" TargetMode="External"/><Relationship Id="rId2059" Type="http://schemas.openxmlformats.org/officeDocument/2006/relationships/hyperlink" Target="https://www.contabilizei.com.br/consulta-cnae/comercio-por-atacado-exceto-veiculos-automotores-e-motocicletas/4687702-comercio-atacadista-de-residuos-e-sucatas-nao-metalicos-exceto-de-papel-e-papelao/" TargetMode="External"/><Relationship Id="rId2266" Type="http://schemas.openxmlformats.org/officeDocument/2006/relationships/hyperlink" Target="https://www.contabilizei.com.br/consulta-cnae/atividades-de-radio-e-de-televisao/6010100-atividades-de-radio/" TargetMode="External"/><Relationship Id="rId238" Type="http://schemas.openxmlformats.org/officeDocument/2006/relationships/hyperlink" Target="https://www.contabilizei.com.br/consulta-cnae/atividades-cinematograficas-producao-de-videos-e-de-programas-de-televisao-gravacao-de-som-e-edicao-de-musica/5911102-producao-de-filmes-para-publicidade/" TargetMode="External"/><Relationship Id="rId445" Type="http://schemas.openxmlformats.org/officeDocument/2006/relationships/hyperlink" Target="https://www.contabilizei.com.br/consulta-cnae/educacao/8512100-educacao-infantil-pre-escola/" TargetMode="External"/><Relationship Id="rId652" Type="http://schemas.openxmlformats.org/officeDocument/2006/relationships/hyperlink" Target="https://www.contabilizei.com.br/consulta-cnae/outras-atividades-de-servicos-pessoais/9609208-higiene-e-embelezamento-de-animais-domesticos/" TargetMode="External"/><Relationship Id="rId1075" Type="http://schemas.openxmlformats.org/officeDocument/2006/relationships/hyperlink" Target="https://www.contabilizei.com.br/consulta-cnae/fabricacao-de-produtos-alimenticios/1094500-fabricacao-de-massas-alimenticias/" TargetMode="External"/><Relationship Id="rId1282" Type="http://schemas.openxmlformats.org/officeDocument/2006/relationships/hyperlink" Target="https://www.contabilizei.com.br/consulta-cnae/fabricacao-de-produtos-quimicos/2051700-fabricacao-de-defensivos-agricolas/" TargetMode="External"/><Relationship Id="rId2126" Type="http://schemas.openxmlformats.org/officeDocument/2006/relationships/hyperlink" Target="https://www.contabilizei.com.br/consulta-cnae/transporte-terrestre/4912403-transporte-metroviario/" TargetMode="External"/><Relationship Id="rId2333" Type="http://schemas.openxmlformats.org/officeDocument/2006/relationships/hyperlink" Target="https://www.contabilizei.com.br/consulta-cnae/servicos-de-escritorio-de-apoio-administrativo-e-outros-servicos-prestados-principalmente-as-empresas/8292000-envasamento-e-empacotamento-sob-contrato/" TargetMode="External"/><Relationship Id="rId305" Type="http://schemas.openxmlformats.org/officeDocument/2006/relationships/hyperlink" Target="https://www.contabilizei.com.br/consulta-cnae/servicos-de-arquitetura-e-engenharia-testes-e-analises-tecnicas/7112000-servicos-de-engenharia/" TargetMode="External"/><Relationship Id="rId512" Type="http://schemas.openxmlformats.org/officeDocument/2006/relationships/hyperlink" Target="https://www.contabilizei.com.br/consulta-cnae/atividades-de-atencao-a-saude-humana/8640203-servicos-de-dialise-e-nefrologia/" TargetMode="External"/><Relationship Id="rId1142" Type="http://schemas.openxmlformats.org/officeDocument/2006/relationships/hyperlink" Target="https://www.contabilizei.com.br/consulta-cnae/confeccao-de-artigos-do-vestuario-e-acessorios/1412601-confeccao-de-pecas-do-vestuario-exceto-roupas-intimas-e-as-confeccionadas-sob-medida/" TargetMode="External"/><Relationship Id="rId2400" Type="http://schemas.openxmlformats.org/officeDocument/2006/relationships/hyperlink" Target="https://www.contabilizei.com.br/consulta-cnae/outras-atividades-de-servicos-pessoais/9603302-servicos-de-cremacao/" TargetMode="External"/><Relationship Id="rId1002" Type="http://schemas.openxmlformats.org/officeDocument/2006/relationships/hyperlink" Target="https://www.contabilizei.com.br/consulta-cnae/fabricacao-de-produtos-alimenticios/1012104-matadouro-abate-de-suinos-sob-contrato/" TargetMode="External"/><Relationship Id="rId1959" Type="http://schemas.openxmlformats.org/officeDocument/2006/relationships/hyperlink" Target="https://www.contabilizei.com.br/consulta-cnae/comercio-por-atacado-exceto-veiculos-automotores-e-motocicletas/4631100-comercio-atacadista-de-leite-e-laticinios/" TargetMode="External"/><Relationship Id="rId1819" Type="http://schemas.openxmlformats.org/officeDocument/2006/relationships/hyperlink" Target="https://www.contabilizei.com.br/consulta-cnae/obras-de-infra-estrutura/4221904-construcao-de-estacoes-e-redes-de-telecomunicacoes/" TargetMode="External"/><Relationship Id="rId2190" Type="http://schemas.openxmlformats.org/officeDocument/2006/relationships/hyperlink" Target="https://www.contabilizei.com.br/consulta-cnae/armazenamento-e-atividades-auxiliares-dos-transportes/5211701-armazens-gerais-emissao-de-warrant/" TargetMode="External"/><Relationship Id="rId162" Type="http://schemas.openxmlformats.org/officeDocument/2006/relationships/hyperlink" Target="https://www.contabilizei.com.br/consulta-cnae/comercio-varejista/4754703-comercio-varejista-de-artigos-de-iluminacao/" TargetMode="External"/><Relationship Id="rId2050" Type="http://schemas.openxmlformats.org/officeDocument/2006/relationships/hyperlink" Target="https://www.contabilizei.com.br/consulta-cnae/comercio-por-atacado-exceto-veiculos-automotores-e-motocicletas/4684202-comercio-atacadista-de-solventes/" TargetMode="External"/><Relationship Id="rId979" Type="http://schemas.openxmlformats.org/officeDocument/2006/relationships/hyperlink" Target="https://www.contabilizei.com.br/consulta-cnae/atividades-de-apoio-a-extracao-de-minerais/0990401-atividades-de-apoio-a-extracao-de-minerio-de-ferro/" TargetMode="External"/><Relationship Id="rId839" Type="http://schemas.openxmlformats.org/officeDocument/2006/relationships/hyperlink" Target="https://www.contabilizei.com.br/consulta-cnae/producao-florestal/0220902-producao-de-carvao-vegetal-florestas-nativas/" TargetMode="External"/><Relationship Id="rId1469" Type="http://schemas.openxmlformats.org/officeDocument/2006/relationships/hyperlink" Target="https://www.contabilizei.com.br/consulta-cnae/fabricacao-de-equipamentos-de-informatica-produtos-eletronicos-e-opticos/2610800-fabricacao-de-componentes-eletronicos/" TargetMode="External"/><Relationship Id="rId1676" Type="http://schemas.openxmlformats.org/officeDocument/2006/relationships/hyperlink" Target="https://www.contabilizei.com.br/consulta-cnae/fabricacao-de-produtos-diversos/3250704-fabricacao-de-aparelhos-e-utensilios-para-correcao-de-defeitos-fisicos-e-aparelhos-ortopedicos-em-geral-exceto-sob-encomenda/" TargetMode="External"/><Relationship Id="rId1883" Type="http://schemas.openxmlformats.org/officeDocument/2006/relationships/hyperlink" Target="https://www.contabilizei.com.br/consulta-cnae/servicos-especializados-para-construcao/4399102-montagem-e-desmontagem-de-andaimes-e-outras-estruturas-temporarias/" TargetMode="External"/><Relationship Id="rId906" Type="http://schemas.openxmlformats.org/officeDocument/2006/relationships/hyperlink" Target="https://www.contabilizei.com.br/consulta-cnae/extracao-de-petroleo-e-gas-natural/0600003-extracao-e-beneficiamento-de-areias-betuminosas/" TargetMode="External"/><Relationship Id="rId1329" Type="http://schemas.openxmlformats.org/officeDocument/2006/relationships/hyperlink" Target="https://www.contabilizei.com.br/consulta-cnae/fabricacao-de-produtos-de-borracha-e-de-material-plastico/2222600-fabricacao-de-embalagens-de-material-plastico/" TargetMode="External"/><Relationship Id="rId1536" Type="http://schemas.openxmlformats.org/officeDocument/2006/relationships/hyperlink" Target="https://www.contabilizei.com.br/consulta-cnae/fabricacao-de-maquinas-e-equipamentos/2814302-fabricacao-de-compressores-para-uso-nao-industrial-pecas-e-acessorios/" TargetMode="External"/><Relationship Id="rId1743" Type="http://schemas.openxmlformats.org/officeDocument/2006/relationships/hyperlink" Target="https://www.contabilizei.com.br/consulta-cnae/manutencao-reparacao-e-instalacao-de-maquinas-e-equipamentos/3314715-manutencao-e-reparacao-de-maquinas-e-equipamentos-para-uso-na-extracao-mineral-exceto-na-extracao-de-petroleo/" TargetMode="External"/><Relationship Id="rId1950" Type="http://schemas.openxmlformats.org/officeDocument/2006/relationships/hyperlink" Target="https://www.contabilizei.com.br/consulta-cnae/comercio-por-atacado-exceto-veiculos-automotores-e-motocicletas/4623106-comercio-atacadista-de-sementes-flores-plantas-e-gramas/" TargetMode="External"/><Relationship Id="rId35" Type="http://schemas.openxmlformats.org/officeDocument/2006/relationships/hyperlink" Target="https://www.contabilizei.com.br/consulta-cnae/comercio-por-atacado-exceto-veiculos-automotores-e-motocicletas/4616800-representantes-comerciais-e-agentes-do-comercio-de-texteis-vestuario-calcados-e-artigos-de-viagem/" TargetMode="External"/><Relationship Id="rId1603" Type="http://schemas.openxmlformats.org/officeDocument/2006/relationships/hyperlink" Target="https://www.contabilizei.com.br/consulta-cnae/fabricacao-de-veiculos-automotores-reboques-e-carrocerias/2930103-fabricacao-de-cabines-carrocerias-e-reboques-para-outros-veiculos-automotores-exceto-caminhoes-e-onibus/" TargetMode="External"/><Relationship Id="rId1810" Type="http://schemas.openxmlformats.org/officeDocument/2006/relationships/hyperlink" Target="https://www.contabilizei.com.br/consulta-cnae/obras-de-infra-estrutura/4212000-construcao-de-obras-de-arte-especiais/" TargetMode="External"/><Relationship Id="rId489" Type="http://schemas.openxmlformats.org/officeDocument/2006/relationships/hyperlink" Target="https://www.contabilizei.com.br/consulta-cnae/atividades-de-atencao-a-saude-humana/8630501-atividade-medica-ambulatorial-com-recursos-para-realizacao-de-procedimentos-cirurgicos/" TargetMode="External"/><Relationship Id="rId696" Type="http://schemas.openxmlformats.org/officeDocument/2006/relationships/hyperlink" Target="https://www.contabilizei.com.br/consulta-cnae/agricultura-pecuaria-e-servicos-relacionados/0119907-cultivo-de-melao/" TargetMode="External"/><Relationship Id="rId2377" Type="http://schemas.openxmlformats.org/officeDocument/2006/relationships/hyperlink" Target="https://www.contabilizei.com.br/consulta-cnae/atividades-ligadas-ao-patrimonio-cultural-e-ambiental/9101500-atividades-de-bibliotecas-e-arquivos/" TargetMode="External"/><Relationship Id="rId349" Type="http://schemas.openxmlformats.org/officeDocument/2006/relationships/hyperlink" Target="https://www.contabilizei.com.br/consulta-cnae/outras-atividades-profissionais-cientificas-e-tecnicas/7420002-atividades-de-producao-de-fotografias-aereas-e-submarinas/" TargetMode="External"/><Relationship Id="rId556" Type="http://schemas.openxmlformats.org/officeDocument/2006/relationships/hyperlink" Target="https://www.contabilizei.com.br/consulta-cnae/atividades-de-atencao-a-saude-humana/8650004-atividades-de-fisioterapia/" TargetMode="External"/><Relationship Id="rId763" Type="http://schemas.openxmlformats.org/officeDocument/2006/relationships/hyperlink" Target="https://www.contabilizei.com.br/consulta-cnae/agricultura-pecuaria-e-servicos-relacionados/0151202-criacao-de-bovinos-para-leite/" TargetMode="External"/><Relationship Id="rId1186" Type="http://schemas.openxmlformats.org/officeDocument/2006/relationships/hyperlink" Target="https://www.contabilizei.com.br/consulta-cnae/fabricacao-de-produtos-de-madeira/1622699-fabricacao-de-outros-artigos-de-carpintaria-para-construcao/" TargetMode="External"/><Relationship Id="rId1393" Type="http://schemas.openxmlformats.org/officeDocument/2006/relationships/hyperlink" Target="https://www.contabilizei.com.br/consulta-cnae/metalurgia/2422902-producao-de-laminados-planos-de-acos-especiais/" TargetMode="External"/><Relationship Id="rId2237" Type="http://schemas.openxmlformats.org/officeDocument/2006/relationships/hyperlink" Target="https://www.contabilizei.com.br/consulta-cnae/alojamento/5590699-outros-alojamentos-nao-especificados-anteriormente/" TargetMode="External"/><Relationship Id="rId209" Type="http://schemas.openxmlformats.org/officeDocument/2006/relationships/hyperlink" Target="https://www.contabilizei.com.br/consulta-cnae/comercio-varejista/4789001-comercio-varejista-de-suvenires-bijuterias-e-artesanatos/" TargetMode="External"/><Relationship Id="rId416" Type="http://schemas.openxmlformats.org/officeDocument/2006/relationships/hyperlink" Target="https://www.contabilizei.com.br/consulta-cnae/servicos-para-edificios-e-atividades-paisagisticas/8122200-imunizacao-e-controle-de-pragas-urbanas/" TargetMode="External"/><Relationship Id="rId970" Type="http://schemas.openxmlformats.org/officeDocument/2006/relationships/hyperlink" Target="https://www.contabilizei.com.br/consulta-cnae/extracao-de-minerais-nao-metalicos/0893200-extracao-de-gemas-pedras-preciosas-e-semipreciosas/" TargetMode="External"/><Relationship Id="rId1046" Type="http://schemas.openxmlformats.org/officeDocument/2006/relationships/hyperlink" Target="https://www.contabilizei.com.br/consulta-cnae/fabricacao-de-produtos-alimenticios/1065102-fabricacao-de-oleo-de-milho-em-bruto/" TargetMode="External"/><Relationship Id="rId1253" Type="http://schemas.openxmlformats.org/officeDocument/2006/relationships/hyperlink" Target="https://www.contabilizei.com.br/consulta-cnae/fabricacao-de-produtos-quimicos/2011800-fabricacao-de-cloro-e-alcalis/" TargetMode="External"/><Relationship Id="rId623" Type="http://schemas.openxmlformats.org/officeDocument/2006/relationships/hyperlink" Target="https://www.contabilizei.com.br/consulta-cnae/reparacao-e-manutencao-de-equipamentos-de-informatica-e-comunicacao-e-de-objetos-pessoais-e-domesticos/9529103-reparacao-de-relogios/" TargetMode="External"/><Relationship Id="rId830" Type="http://schemas.openxmlformats.org/officeDocument/2006/relationships/hyperlink" Target="https://www.contabilizei.com.br/consulta-cnae/producao-florestal/0210107-extracao-de-madeira-em-florestas-plantadas/" TargetMode="External"/><Relationship Id="rId928" Type="http://schemas.openxmlformats.org/officeDocument/2006/relationships/hyperlink" Target="https://www.contabilizei.com.br/consulta-cnae/extracao-de-minerais-metalicos/0725100-extracao-de-minerais-radioativos/" TargetMode="External"/><Relationship Id="rId1460" Type="http://schemas.openxmlformats.org/officeDocument/2006/relationships/hyperlink" Target="https://www.contabilizei.com.br/consulta-cnae/fabricacao-de-produtos-de-metal-exceto-maquinas-e-equipamentos/2592602-fabricacao-de-produtos-de-trefilados-de-metal-exceto-padronizados/" TargetMode="External"/><Relationship Id="rId1558" Type="http://schemas.openxmlformats.org/officeDocument/2006/relationships/hyperlink" Target="https://www.contabilizei.com.br/consulta-cnae/fabricacao-de-maquinas-e-equipamentos/2829101-fabricacao-de-maquinas-de-escrever-calcular-e-outros-equipamentos-nao-eletronicos-para-escritorio-pecas-e-acessorios/" TargetMode="External"/><Relationship Id="rId1765" Type="http://schemas.openxmlformats.org/officeDocument/2006/relationships/hyperlink" Target="https://www.contabilizei.com.br/consulta-cnae/manutencao-reparacao-e-instalacao-de-maquinas-e-equipamentos/3316302-manutencao-de-aeronaves-na-pista/" TargetMode="External"/><Relationship Id="rId2304" Type="http://schemas.openxmlformats.org/officeDocument/2006/relationships/hyperlink" Target="https://www.contabilizei.com.br/consulta-cnae/atividades-imobiliarias/6822600-gestao-e-administracao-da-propriedade-imobiliaria/" TargetMode="External"/><Relationship Id="rId57" Type="http://schemas.openxmlformats.org/officeDocument/2006/relationships/hyperlink" Target="https://www.contabilizei.com.br/consulta-cnae/comercio-por-atacado-exceto-veiculos-automotores-e-motocicletas/4637106-comercio-atacadista-de-sorvetes/" TargetMode="External"/><Relationship Id="rId1113" Type="http://schemas.openxmlformats.org/officeDocument/2006/relationships/hyperlink" Target="https://www.contabilizei.com.br/consulta-cnae/fabricacao-de-produtos-texteis/1321900-tecelagem-de-fios-de-algodao/" TargetMode="External"/><Relationship Id="rId1320" Type="http://schemas.openxmlformats.org/officeDocument/2006/relationships/hyperlink" Target="https://www.contabilizei.com.br/consulta-cnae/fabricacao-de-produtos-farmoquimicos-e-farmaceuticos/2122000-fabricacao-de-medicamentos-para-uso-veterinario/" TargetMode="External"/><Relationship Id="rId1418" Type="http://schemas.openxmlformats.org/officeDocument/2006/relationships/hyperlink" Target="https://www.contabilizei.com.br/consulta-cnae/metalurgia/2449102-producao-de-laminados-de-zinco/" TargetMode="External"/><Relationship Id="rId1972" Type="http://schemas.openxmlformats.org/officeDocument/2006/relationships/hyperlink" Target="https://www.contabilizei.com.br/consulta-cnae/comercio-por-atacado-exceto-veiculos-automotores-e-motocicletas/4633803-comercio-atacadista-de-coelhos-e-outros-pequenos-animais-vivos-para-alimentacao/" TargetMode="External"/><Relationship Id="rId1625" Type="http://schemas.openxmlformats.org/officeDocument/2006/relationships/hyperlink" Target="https://www.contabilizei.com.br/consulta-cnae/fabricacao-de-outros-equipamentos-de-transporte-exceto-veiculos-automotores/3012100-construcao-de-embarcacoes-para-esporte-e-lazer/" TargetMode="External"/><Relationship Id="rId1832" Type="http://schemas.openxmlformats.org/officeDocument/2006/relationships/hyperlink" Target="https://www.contabilizei.com.br/consulta-cnae/obras-de-infra-estrutura/4292801-montagem-de-estruturas-metalicas/" TargetMode="External"/><Relationship Id="rId2094" Type="http://schemas.openxmlformats.org/officeDocument/2006/relationships/hyperlink" Target="https://www.contabilizei.com.br/consulta-cnae/comercio-varejista/4744006-comercio-varejista-de-pedras-para-revestimento/" TargetMode="External"/><Relationship Id="rId273" Type="http://schemas.openxmlformats.org/officeDocument/2006/relationships/hyperlink" Target="https://www.contabilizei.com.br/consulta-cnae/atividades-dos-servicos-de-tecnologia-da-informacao/6209100-suporte-tecnico-manutencao-e-outros-servicos-em-tecnologia-da-informacao/" TargetMode="External"/><Relationship Id="rId480" Type="http://schemas.openxmlformats.org/officeDocument/2006/relationships/hyperlink" Target="https://www.contabilizei.com.br/consulta-cnae/educacao/8599603-treinamento-em-informatica/" TargetMode="External"/><Relationship Id="rId2161" Type="http://schemas.openxmlformats.org/officeDocument/2006/relationships/hyperlink" Target="https://www.contabilizei.com.br/consulta-cnae/transporte-aquaviario/5021102-transporte-por-navegacao-interior-de-carga-intermunicipal-interestadual-e-internacional-exceto-travessia/" TargetMode="External"/><Relationship Id="rId2399" Type="http://schemas.openxmlformats.org/officeDocument/2006/relationships/hyperlink" Target="https://www.contabilizei.com.br/consulta-cnae/outras-atividades-de-servicos-pessoais/9603302-servicos-de-cremacao/" TargetMode="External"/><Relationship Id="rId133" Type="http://schemas.openxmlformats.org/officeDocument/2006/relationships/hyperlink" Target="https://www.contabilizei.com.br/consulta-cnae/comercio-varejista/4721103-comercio-varejista-de-laticinios-e-frios/" TargetMode="External"/><Relationship Id="rId340" Type="http://schemas.openxmlformats.org/officeDocument/2006/relationships/hyperlink" Target="https://www.contabilizei.com.br/consulta-cnae/outras-atividades-profissionais-cientificas-e-tecnicas/7410202-design-de-interiores/" TargetMode="External"/><Relationship Id="rId578" Type="http://schemas.openxmlformats.org/officeDocument/2006/relationships/hyperlink" Target="https://www.contabilizei.com.br/consulta-cnae/atividades-artisticas-criativas-e-de-espetaculos/9001901-producao-teatral/" TargetMode="External"/><Relationship Id="rId785" Type="http://schemas.openxmlformats.org/officeDocument/2006/relationships/hyperlink" Target="https://www.contabilizei.com.br/consulta-cnae/agricultura-pecuaria-e-servicos-relacionados/0155504-criacao-de-aves-exceto-galinaceos/" TargetMode="External"/><Relationship Id="rId992" Type="http://schemas.openxmlformats.org/officeDocument/2006/relationships/hyperlink" Target="https://www.contabilizei.com.br/consulta-cnae/fabricacao-de-produtos-alimenticios/1011204-frigorifico-abate-de-bufalinos/" TargetMode="External"/><Relationship Id="rId2021" Type="http://schemas.openxmlformats.org/officeDocument/2006/relationships/hyperlink" Target="https://www.contabilizei.com.br/consulta-cnae/comercio-por-atacado-exceto-veiculos-automotores-e-motocicletas/4673700-comercio-atacadista-de-material-eletrico/" TargetMode="External"/><Relationship Id="rId2259" Type="http://schemas.openxmlformats.org/officeDocument/2006/relationships/hyperlink" Target="https://www.contabilizei.com.br/consulta-cnae/edicao-e-edicao-integrada-a-impressao/5822102-edicao-integrada-a-impressao-de-jornais-nao-diarios/" TargetMode="External"/><Relationship Id="rId200" Type="http://schemas.openxmlformats.org/officeDocument/2006/relationships/hyperlink" Target="https://www.contabilizei.com.br/consulta-cnae/comercio-varejista/4782201-comercio-varejista-de-calcados/" TargetMode="External"/><Relationship Id="rId438" Type="http://schemas.openxmlformats.org/officeDocument/2006/relationships/hyperlink" Target="https://www.contabilizei.com.br/consulta-cnae/servicos-de-escritorio-de-apoio-administrativo-e-outros-servicos-prestados-principalmente-as-empresas/8299707-salas-de-acesso-a-internet/" TargetMode="External"/><Relationship Id="rId645" Type="http://schemas.openxmlformats.org/officeDocument/2006/relationships/hyperlink" Target="https://www.contabilizei.com.br/consulta-cnae/outras-atividades-de-servicos-pessoais/9609205-atividades-de-sauna-e-banhos/" TargetMode="External"/><Relationship Id="rId852" Type="http://schemas.openxmlformats.org/officeDocument/2006/relationships/hyperlink" Target="https://www.contabilizei.com.br/consulta-cnae/producao-florestal/0230600-atividades-de-apoio-a-producao-florestal/" TargetMode="External"/><Relationship Id="rId1068" Type="http://schemas.openxmlformats.org/officeDocument/2006/relationships/hyperlink" Target="https://www.contabilizei.com.br/consulta-cnae/fabricacao-de-produtos-alimenticios/1091102-fabricacao-de-produtos-de-padaria-e-confeitaria-com-predominancia-de-producao-propria/" TargetMode="External"/><Relationship Id="rId1275" Type="http://schemas.openxmlformats.org/officeDocument/2006/relationships/hyperlink" Target="https://www.contabilizei.com.br/consulta-cnae/fabricacao-de-produtos-quimicos/2032100-fabricacao-de-resinas-termofixas/" TargetMode="External"/><Relationship Id="rId1482" Type="http://schemas.openxmlformats.org/officeDocument/2006/relationships/hyperlink" Target="https://www.contabilizei.com.br/consulta-cnae/fabricacao-de-equipamentos-de-informatica-produtos-eletronicos-e-opticos/2651500-fabricacao-de-aparelhos-e-equipamentos-de-medida-teste-e-controle/" TargetMode="External"/><Relationship Id="rId2119" Type="http://schemas.openxmlformats.org/officeDocument/2006/relationships/hyperlink" Target="https://www.contabilizei.com.br/consulta-cnae/comercio-varejista/4789009-comercio-varejista-de-armas-e-municoes/" TargetMode="External"/><Relationship Id="rId2326" Type="http://schemas.openxmlformats.org/officeDocument/2006/relationships/hyperlink" Target="https://www.contabilizei.com.br/consulta-cnae/atividades-de-vigilancia-seguranca-e-investigacao/8020001-atividades-de-monitoramento-de-sistemas-de-seguranca-eletronico/" TargetMode="External"/><Relationship Id="rId505" Type="http://schemas.openxmlformats.org/officeDocument/2006/relationships/hyperlink" Target="https://www.contabilizei.com.br/consulta-cnae/atividades-de-atencao-a-saude-humana/8640201-laboratorios-de-anatomia-patologica-e-citologica/" TargetMode="External"/><Relationship Id="rId712" Type="http://schemas.openxmlformats.org/officeDocument/2006/relationships/hyperlink" Target="https://www.contabilizei.com.br/consulta-cnae/agricultura-pecuaria-e-servicos-relacionados/0132600-cultivo-de-uva/" TargetMode="External"/><Relationship Id="rId1135" Type="http://schemas.openxmlformats.org/officeDocument/2006/relationships/hyperlink" Target="https://www.contabilizei.com.br/consulta-cnae/fabricacao-de-produtos-texteis/1359600-fabricacao-de-outros-produtos-texteis-nao-especificados-anteriormente/" TargetMode="External"/><Relationship Id="rId1342" Type="http://schemas.openxmlformats.org/officeDocument/2006/relationships/hyperlink" Target="https://www.contabilizei.com.br/consulta-cnae/fabricacao-de-produtos-de-minerais-nao-metalicos/2311700-fabricacao-de-vidro-plano-e-de-seguranca/" TargetMode="External"/><Relationship Id="rId1787" Type="http://schemas.openxmlformats.org/officeDocument/2006/relationships/hyperlink" Target="https://www.contabilizei.com.br/consulta-cnae/esgoto-e-atividades-relacionadas/3702900-atividades-relacionadas-a-esgoto-exceto-a-gestao-de-redes/" TargetMode="External"/><Relationship Id="rId1994" Type="http://schemas.openxmlformats.org/officeDocument/2006/relationships/hyperlink" Target="https://www.contabilizei.com.br/consulta-cnae/comercio-por-atacado-exceto-veiculos-automotores-e-motocicletas/4644301-comercio-atacadista-de-medicamentos-e-drogas-de-uso-humano/" TargetMode="External"/><Relationship Id="rId79" Type="http://schemas.openxmlformats.org/officeDocument/2006/relationships/hyperlink" Target="https://www.contabilizei.com.br/consulta-cnae/comercio-por-atacado-exceto-veiculos-automotores-e-motocicletas/4646001-comercio-atacadista-de-cosmeticos-e-produtos-de-perfumaria/" TargetMode="External"/><Relationship Id="rId1202" Type="http://schemas.openxmlformats.org/officeDocument/2006/relationships/hyperlink" Target="https://www.contabilizei.com.br/consulta-cnae/fabricacao-de-celulose-papel-e-produtos-de-papel/1732000-fabricacao-de-embalagens-de-cartolina-e-papel-cartao/" TargetMode="External"/><Relationship Id="rId1647" Type="http://schemas.openxmlformats.org/officeDocument/2006/relationships/hyperlink" Target="https://www.contabilizei.com.br/consulta-cnae/fabricacao-de-moveis/3103900-fabricacao-de-moveis-de-outros-materiais-exceto-madeira-e-metal/" TargetMode="External"/><Relationship Id="rId1854" Type="http://schemas.openxmlformats.org/officeDocument/2006/relationships/hyperlink" Target="https://www.contabilizei.com.br/consulta-cnae/servicos-especializados-para-construcao/4322302-instalacao-e-manutencao-de-sistemas-centrais-de-ar-condicionado-de-ventilacao-e-refrigeracao/" TargetMode="External"/><Relationship Id="rId1507" Type="http://schemas.openxmlformats.org/officeDocument/2006/relationships/hyperlink" Target="https://www.contabilizei.com.br/consulta-cnae/fabricacao-de-maquinas-aparelhos-e-materiais-eletricos/2732500-fabricacao-de-material-eletrico-para-instalacoes-em-circuito-de-consumo/" TargetMode="External"/><Relationship Id="rId1714" Type="http://schemas.openxmlformats.org/officeDocument/2006/relationships/hyperlink" Target="https://www.contabilizei.com.br/consulta-cnae/manutencao-reparacao-e-instalacao-de-maquinas-e-equipamentos/3313999-manutencao-e-reparacao-de-maquinas-aparelhos-e-materiais-eletricos-nao-especificados-anteriormente/" TargetMode="External"/><Relationship Id="rId295" Type="http://schemas.openxmlformats.org/officeDocument/2006/relationships/hyperlink" Target="https://www.contabilizei.com.br/consulta-cnae/atividades-imobiliarias/6821802-corretagem-no-aluguel-de-imoveis/" TargetMode="External"/><Relationship Id="rId1921" Type="http://schemas.openxmlformats.org/officeDocument/2006/relationships/hyperlink" Target="https://www.contabilizei.com.br/consulta-cnae/comercio-e-reparacao-de-veiculos-automotores-e-motocicletas/4520008-servicos-de-capotaria/" TargetMode="External"/><Relationship Id="rId2183" Type="http://schemas.openxmlformats.org/officeDocument/2006/relationships/hyperlink" Target="https://www.contabilizei.com.br/consulta-cnae/transporte-aereo/5112999-outros-servicos-de-transporte-aereo-de-passageiros-nao-regular/" TargetMode="External"/><Relationship Id="rId2390" Type="http://schemas.openxmlformats.org/officeDocument/2006/relationships/hyperlink" Target="https://www.contabilizei.com.br/consulta-cnae/atividades-de-exploracao-de-jogos-de-azar-e-apostas/9200399-exploracao-de-jogos-de-azar-e-apostas-nao-especificados-anteriormente/" TargetMode="External"/><Relationship Id="rId155" Type="http://schemas.openxmlformats.org/officeDocument/2006/relationships/hyperlink" Target="https://www.contabilizei.com.br/consulta-cnae/comercio-varejista/4753900-comercio-varejista-especializado-de-eletrodomesticos-e-equipamentos-de-audio-e-video/" TargetMode="External"/><Relationship Id="rId362" Type="http://schemas.openxmlformats.org/officeDocument/2006/relationships/hyperlink" Target="https://www.contabilizei.com.br/consulta-cnae/outras-atividades-profissionais-cientificas-e-tecnicas/7490103-servicos-de-agronomia-e-de-consultoria-as-atividades-agricolas-e-pecuarias/" TargetMode="External"/><Relationship Id="rId1297" Type="http://schemas.openxmlformats.org/officeDocument/2006/relationships/hyperlink" Target="https://www.contabilizei.com.br/consulta-cnae/fabricacao-de-produtos-quimicos/2091600-fabricacao-de-adesivos-e-selantes/" TargetMode="External"/><Relationship Id="rId2043" Type="http://schemas.openxmlformats.org/officeDocument/2006/relationships/hyperlink" Target="https://www.contabilizei.com.br/consulta-cnae/comercio-por-atacado-exceto-veiculos-automotores-e-motocicletas/4682600-comercio-atacadista-de-gas-liquefeito-de-petroleo-glp/" TargetMode="External"/><Relationship Id="rId2250" Type="http://schemas.openxmlformats.org/officeDocument/2006/relationships/hyperlink" Target="https://www.contabilizei.com.br/consulta-cnae/edicao-e-edicao-integrada-a-impressao/5812302-edicao-de-jornais-nao-diarios/" TargetMode="External"/><Relationship Id="rId222" Type="http://schemas.openxmlformats.org/officeDocument/2006/relationships/hyperlink" Target="https://www.contabilizei.com.br/consulta-cnae/alimentacao/5611201-restaurantes-e-similares/" TargetMode="External"/><Relationship Id="rId667" Type="http://schemas.openxmlformats.org/officeDocument/2006/relationships/hyperlink" Target="https://www.contabilizei.com.br/consulta-cnae/agricultura-pecuaria-e-servicos-relacionados/0112199-cultivo-de-outras-fibras-de-lavoura-temporaria-nao-especificadas-anteriormente/" TargetMode="External"/><Relationship Id="rId874" Type="http://schemas.openxmlformats.org/officeDocument/2006/relationships/hyperlink" Target="https://www.contabilizei.com.br/consulta-cnae/pesca-e-aquicultura/0321303-criacao-de-ostras-e-mexilhoes-em-agua-salgada-e-salobra/" TargetMode="External"/><Relationship Id="rId2110" Type="http://schemas.openxmlformats.org/officeDocument/2006/relationships/hyperlink" Target="https://www.contabilizei.com.br/consulta-cnae/comercio-varejista/4783101-comercio-varejista-de-artigos-de-joalheria/" TargetMode="External"/><Relationship Id="rId2348" Type="http://schemas.openxmlformats.org/officeDocument/2006/relationships/hyperlink" Target="https://www.contabilizei.com.br/consulta-cnae/atividades-de-atencao-a-saude-humana/8622400-servicos-de-remocao-de-pacientes-exceto-os-servicos-moveis-de-atendimento-a-urgencias/" TargetMode="External"/><Relationship Id="rId527" Type="http://schemas.openxmlformats.org/officeDocument/2006/relationships/hyperlink" Target="https://www.contabilizei.com.br/consulta-cnae/atividades-de-atencao-a-saude-humana/8640207-servicos-de-diagnostico-por-imagem-sem-uso-de-radiacao-ionizante-exceto-ressonancia-magnetica/" TargetMode="External"/><Relationship Id="rId734" Type="http://schemas.openxmlformats.org/officeDocument/2006/relationships/hyperlink" Target="https://www.contabilizei.com.br/consulta-cnae/agricultura-pecuaria-e-servicos-relacionados/0133411-cultivo-de-pessego/" TargetMode="External"/><Relationship Id="rId941" Type="http://schemas.openxmlformats.org/officeDocument/2006/relationships/hyperlink" Target="https://www.contabilizei.com.br/consulta-cnae/extracao-de-minerais-nao-metalicos/0810002-extracao-de-granito-e-beneficiamento-associado/" TargetMode="External"/><Relationship Id="rId1157" Type="http://schemas.openxmlformats.org/officeDocument/2006/relationships/hyperlink" Target="https://www.contabilizei.com.br/consulta-cnae/confeccao-de-artigos-do-vestuario-e-acessorios/1422300-fabricacao-de-artigos-do-vestuario-produzidos-em-malharias-e-tricotagens-exceto-meias/" TargetMode="External"/><Relationship Id="rId1364" Type="http://schemas.openxmlformats.org/officeDocument/2006/relationships/hyperlink" Target="https://www.contabilizei.com.br/consulta-cnae/fabricacao-de-produtos-de-minerais-nao-metalicos/2342701-fabricacao-de-azulejos-e-pisos/" TargetMode="External"/><Relationship Id="rId1571" Type="http://schemas.openxmlformats.org/officeDocument/2006/relationships/hyperlink" Target="https://www.contabilizei.com.br/consulta-cnae/fabricacao-de-maquinas-e-equipamentos/2852600-fabricacao-de-outras-maquinas-e-equipamentos-para-uso-na-extracao-mineral-pecas-e-acessorios-exceto-na-extracao-de-petroleo/" TargetMode="External"/><Relationship Id="rId2208" Type="http://schemas.openxmlformats.org/officeDocument/2006/relationships/hyperlink" Target="https://www.contabilizei.com.br/consulta-cnae/armazenamento-e-atividades-auxiliares-dos-transportes/5231102-atividades-do-operador-portuario/" TargetMode="External"/><Relationship Id="rId70" Type="http://schemas.openxmlformats.org/officeDocument/2006/relationships/hyperlink" Target="https://www.contabilizei.com.br/consulta-cnae/comercio-por-atacado-exceto-veiculos-automotores-e-motocicletas/4641903-comercio-atacadista-de-artigos-de-armarinho/" TargetMode="External"/><Relationship Id="rId801" Type="http://schemas.openxmlformats.org/officeDocument/2006/relationships/hyperlink" Target="https://www.contabilizei.com.br/consulta-cnae/agricultura-pecuaria-e-servicos-relacionados/0161002-servico-de-poda-de-arvores-para-lavouras/" TargetMode="External"/><Relationship Id="rId1017" Type="http://schemas.openxmlformats.org/officeDocument/2006/relationships/hyperlink" Target="https://www.contabilizei.com.br/consulta-cnae/fabricacao-de-produtos-alimenticios/1033301-fabricacao-de-sucos-concentrados-de-frutas-hortalicas-e-legumes/" TargetMode="External"/><Relationship Id="rId1224" Type="http://schemas.openxmlformats.org/officeDocument/2006/relationships/hyperlink" Target="https://www.contabilizei.com.br/consulta-cnae/impressao-e-reproducao-de-gravacoes/1813001-impressao-de-material-para-uso-publicitario/" TargetMode="External"/><Relationship Id="rId1431" Type="http://schemas.openxmlformats.org/officeDocument/2006/relationships/hyperlink" Target="https://www.contabilizei.com.br/consulta-cnae/fabricacao-de-produtos-de-metal-exceto-maquinas-e-equipamentos/2513600-fabricacao-de-obras-de-caldeiraria-pesada/" TargetMode="External"/><Relationship Id="rId1669" Type="http://schemas.openxmlformats.org/officeDocument/2006/relationships/hyperlink" Target="https://www.contabilizei.com.br/consulta-cnae/fabricacao-de-produtos-diversos/3250701-fabricacao-de-instrumentos-nao-eletronicos-e-utensilios-para-uso-medico-cirurgico-odontologico-e-de-laboratorio/" TargetMode="External"/><Relationship Id="rId1876" Type="http://schemas.openxmlformats.org/officeDocument/2006/relationships/hyperlink" Target="https://www.contabilizei.com.br/consulta-cnae/servicos-especializados-para-construcao/4330404-servicos-de-pintura-de-edificios-em-geral/" TargetMode="External"/><Relationship Id="rId1529" Type="http://schemas.openxmlformats.org/officeDocument/2006/relationships/hyperlink" Target="https://www.contabilizei.com.br/consulta-cnae/fabricacao-de-maquinas-e-equipamentos/2812700-fabricacao-de-equipamentos-hidraulicos-e-pneumaticos-pecas-e-acessorios-exceto-valvulas/" TargetMode="External"/><Relationship Id="rId1736" Type="http://schemas.openxmlformats.org/officeDocument/2006/relationships/hyperlink" Target="https://www.contabilizei.com.br/consulta-cnae/manutencao-reparacao-e-instalacao-de-maquinas-e-equipamentos/3314711-manutencao-e-reparacao-de-maquinas-e-equipamentos-para-agricultura-e-pecuaria/" TargetMode="External"/><Relationship Id="rId1943" Type="http://schemas.openxmlformats.org/officeDocument/2006/relationships/hyperlink" Target="https://www.contabilizei.com.br/consulta-cnae/comercio-por-atacado-exceto-veiculos-automotores-e-motocicletas/4623103-comercio-atacadista-de-algodao/" TargetMode="External"/><Relationship Id="rId28" Type="http://schemas.openxmlformats.org/officeDocument/2006/relationships/hyperlink" Target="https://www.contabilizei.com.br/consulta-cnae/comercio-por-atacado-exceto-veiculos-automotores-e-motocicletas/4612500-representantes-comerciais-e-agentes-do-comercio-de-combustiveis-minerais-produtos-siderurgicos-e-quimicos/" TargetMode="External"/><Relationship Id="rId1803" Type="http://schemas.openxmlformats.org/officeDocument/2006/relationships/hyperlink" Target="https://www.contabilizei.com.br/consulta-cnae/construcao-de-edificios/4120400-construcao-de-edificios/" TargetMode="External"/><Relationship Id="rId177" Type="http://schemas.openxmlformats.org/officeDocument/2006/relationships/hyperlink" Target="https://www.contabilizei.com.br/consulta-cnae/comercio-varejista/4761001-comercio-varejista-de-livros/" TargetMode="External"/><Relationship Id="rId384" Type="http://schemas.openxmlformats.org/officeDocument/2006/relationships/hyperlink" Target="https://www.contabilizei.com.br/consulta-cnae/alugueis-nao-imobiliarios-e-gestao-de-ativos-intangiveis-nao-financeiros/7729299-aluguel-de-outros-objetos-pessoais-e-domesticos-nao-especificados-anteriormente/" TargetMode="External"/><Relationship Id="rId591" Type="http://schemas.openxmlformats.org/officeDocument/2006/relationships/hyperlink" Target="https://www.contabilizei.com.br/consulta-cnae/atividades-artisticas-criativas-e-de-espetaculos/9002701-atividades-de-artistas-plasticos-jornalistas-independentes-e-escritores/" TargetMode="External"/><Relationship Id="rId2065" Type="http://schemas.openxmlformats.org/officeDocument/2006/relationships/hyperlink" Target="https://www.contabilizei.com.br/consulta-cnae/comercio-por-atacado-exceto-veiculos-automotores-e-motocicletas/4689302-comercio-atacadista-de-fios-e-fibras-beneficiados/" TargetMode="External"/><Relationship Id="rId2272" Type="http://schemas.openxmlformats.org/officeDocument/2006/relationships/hyperlink" Target="https://www.contabilizei.com.br/consulta-cnae/telecomunicacoes/6110801-servicos-de-telefonia-fixa-comutada-stfc/" TargetMode="External"/><Relationship Id="rId244" Type="http://schemas.openxmlformats.org/officeDocument/2006/relationships/hyperlink" Target="https://www.contabilizei.com.br/consulta-cnae/atividades-cinematograficas-producao-de-videos-e-de-programas-de-televisao-gravacao-de-som-e-edicao-de-musica/5912002-servicos-de-mixagem-sonora-em-producao-audiovisual/" TargetMode="External"/><Relationship Id="rId689" Type="http://schemas.openxmlformats.org/officeDocument/2006/relationships/hyperlink" Target="https://www.contabilizei.com.br/consulta-cnae/agricultura-pecuaria-e-servicos-relacionados/0119904-cultivo-de-cebola/" TargetMode="External"/><Relationship Id="rId896" Type="http://schemas.openxmlformats.org/officeDocument/2006/relationships/hyperlink" Target="https://www.contabilizei.com.br/consulta-cnae/pesca-e-aquicultura/0322199-cultivos-e-semicultivos-da-aquicultura-em-agua-doce-nao-especificados-anteriormente/" TargetMode="External"/><Relationship Id="rId1081" Type="http://schemas.openxmlformats.org/officeDocument/2006/relationships/hyperlink" Target="https://www.contabilizei.com.br/consulta-cnae/fabricacao-de-produtos-alimenticios/1099601-fabricacao-de-vinagres/" TargetMode="External"/><Relationship Id="rId451" Type="http://schemas.openxmlformats.org/officeDocument/2006/relationships/hyperlink" Target="https://www.contabilizei.com.br/consulta-cnae/educacao/8531700-educacao-superior-graduacao/" TargetMode="External"/><Relationship Id="rId549" Type="http://schemas.openxmlformats.org/officeDocument/2006/relationships/hyperlink" Target="https://www.contabilizei.com.br/consulta-cnae/atividades-de-atencao-a-saude-humana/8650001-atividades-de-enfermagem/" TargetMode="External"/><Relationship Id="rId756" Type="http://schemas.openxmlformats.org/officeDocument/2006/relationships/hyperlink" Target="https://www.contabilizei.com.br/consulta-cnae/agricultura-pecuaria-e-servicos-relacionados/0141501-producao-de-sementes-certificadas-exceto-de-forrageiras-para-pasto/" TargetMode="External"/><Relationship Id="rId1179" Type="http://schemas.openxmlformats.org/officeDocument/2006/relationships/hyperlink" Target="https://www.contabilizei.com.br/consulta-cnae/fabricacao-de-produtos-de-madeira/1621800-fabricacao-de-madeira-laminada-e-de-chapas-de-madeira-compensada-prensada-e-aglomerada/" TargetMode="External"/><Relationship Id="rId1386" Type="http://schemas.openxmlformats.org/officeDocument/2006/relationships/hyperlink" Target="https://www.contabilizei.com.br/consulta-cnae/metalurgia/2411300-producao-de-ferro-gusa/" TargetMode="External"/><Relationship Id="rId1593" Type="http://schemas.openxmlformats.org/officeDocument/2006/relationships/hyperlink" Target="https://www.contabilizei.com.br/consulta-cnae/fabricacao-de-veiculos-automotores-reboques-e-carrocerias/2910703-fabricacao-de-motores-para-automoveis-camionetas-e-utilitarios/" TargetMode="External"/><Relationship Id="rId2132" Type="http://schemas.openxmlformats.org/officeDocument/2006/relationships/hyperlink" Target="https://www.contabilizei.com.br/consulta-cnae/transporte-terrestre/4923001-servico-de-taxi/" TargetMode="External"/><Relationship Id="rId104" Type="http://schemas.openxmlformats.org/officeDocument/2006/relationships/hyperlink" Target="https://www.contabilizei.com.br/consulta-cnae/comercio-por-atacado-exceto-veiculos-automotores-e-motocicletas/4649409-comercio-atacadista-de-produtos-de-higiene-limpeza-e-conservacao-domiciliar-com-atividade-de-fracionamento-e-acondicionamento-associada/" TargetMode="External"/><Relationship Id="rId311" Type="http://schemas.openxmlformats.org/officeDocument/2006/relationships/hyperlink" Target="https://www.contabilizei.com.br/consulta-cnae/servicos-de-arquitetura-e-engenharia-testes-e-analises-tecnicas/7119703-servicos-de-desenho-tecnico-relacionados-a-arquitetura-e-engenharia/" TargetMode="External"/><Relationship Id="rId409" Type="http://schemas.openxmlformats.org/officeDocument/2006/relationships/hyperlink" Target="https://www.contabilizei.com.br/consulta-cnae/atividades-de-vigilancia-seguranca-e-investigacao/8011102-servicos-de-adestramento-de-caes-de-guarda/" TargetMode="External"/><Relationship Id="rId963" Type="http://schemas.openxmlformats.org/officeDocument/2006/relationships/hyperlink" Target="https://www.contabilizei.com.br/consulta-cnae/extracao-de-minerais-nao-metalicos/0892401-extracao-de-sal-marinho/" TargetMode="External"/><Relationship Id="rId1039" Type="http://schemas.openxmlformats.org/officeDocument/2006/relationships/hyperlink" Target="https://www.contabilizei.com.br/consulta-cnae/fabricacao-de-produtos-alimenticios/1063500-fabricacao-de-farinha-de-mandioca-e-derivados/" TargetMode="External"/><Relationship Id="rId1246" Type="http://schemas.openxmlformats.org/officeDocument/2006/relationships/hyperlink" Target="https://www.contabilizei.com.br/consulta-cnae/fabricacao-de-coque-de-produtos-derivados-do-petroleo-e-de-biocombustiveis/1922502-rerrefino-de-oleos-lubrificantes/" TargetMode="External"/><Relationship Id="rId1898" Type="http://schemas.openxmlformats.org/officeDocument/2006/relationships/hyperlink" Target="https://www.contabilizei.com.br/consulta-cnae/comercio-e-reparacao-de-veiculos-automotores-e-motocicletas/4511103-comercio-por-atacado-de-automoveis-camionetas-e-utilitarios-novos-e-usados/" TargetMode="External"/><Relationship Id="rId92" Type="http://schemas.openxmlformats.org/officeDocument/2006/relationships/hyperlink" Target="https://www.contabilizei.com.br/consulta-cnae/comercio-por-atacado-exceto-veiculos-automotores-e-motocicletas/4649403-comercio-atacadista-de-bicicletas-triciclos-e-outros-veiculos-recreativos/" TargetMode="External"/><Relationship Id="rId616" Type="http://schemas.openxmlformats.org/officeDocument/2006/relationships/hyperlink" Target="https://www.contabilizei.com.br/consulta-cnae/reparacao-e-manutencao-de-equipamentos-de-informatica-e-comunicacao-e-de-objetos-pessoais-e-domesticos/9512600-reparacao-e-manutencao-de-equipamentos-de-comunicacao/" TargetMode="External"/><Relationship Id="rId823" Type="http://schemas.openxmlformats.org/officeDocument/2006/relationships/hyperlink" Target="https://www.contabilizei.com.br/consulta-cnae/producao-florestal/0210104-cultivo-de-teca/" TargetMode="External"/><Relationship Id="rId1453" Type="http://schemas.openxmlformats.org/officeDocument/2006/relationships/hyperlink" Target="https://www.contabilizei.com.br/consulta-cnae/fabricacao-de-produtos-de-metal-exceto-maquinas-e-equipamentos/2543800-fabricacao-de-ferramentas/" TargetMode="External"/><Relationship Id="rId1660" Type="http://schemas.openxmlformats.org/officeDocument/2006/relationships/hyperlink" Target="https://www.contabilizei.com.br/consulta-cnae/fabricacao-de-produtos-diversos/3220500-fabricacao-de-instrumentos-musicais-pecas-e-acessorios/" TargetMode="External"/><Relationship Id="rId1758" Type="http://schemas.openxmlformats.org/officeDocument/2006/relationships/hyperlink" Target="https://www.contabilizei.com.br/consulta-cnae/manutencao-reparacao-e-instalacao-de-maquinas-e-equipamentos/3314722-manutencao-e-reparacao-de-maquinas-e-aparelhos-para-a-industria-do-plastico/" TargetMode="External"/><Relationship Id="rId1106" Type="http://schemas.openxmlformats.org/officeDocument/2006/relationships/hyperlink" Target="https://www.contabilizei.com.br/consulta-cnae/fabricacao-de-produtos-texteis/1311100-preparacao-e-fiacao-de-fibras-de-algodao/" TargetMode="External"/><Relationship Id="rId1313" Type="http://schemas.openxmlformats.org/officeDocument/2006/relationships/hyperlink" Target="https://www.contabilizei.com.br/consulta-cnae/fabricacao-de-produtos-farmoquimicos-e-farmaceuticos/2121101-fabricacao-de-medicamentos-alopaticos-para-uso-humano/" TargetMode="External"/><Relationship Id="rId1520" Type="http://schemas.openxmlformats.org/officeDocument/2006/relationships/hyperlink" Target="https://www.contabilizei.com.br/consulta-cnae/fabricacao-de-maquinas-aparelhos-e-materiais-eletricos/2759799-fabricacao-de-outros-aparelhos-eletrodomesticos-nao-especificados-anteriormente-pecas-e-acessorios/" TargetMode="External"/><Relationship Id="rId1965" Type="http://schemas.openxmlformats.org/officeDocument/2006/relationships/hyperlink" Target="https://www.contabilizei.com.br/consulta-cnae/comercio-por-atacado-exceto-veiculos-automotores-e-motocicletas/4632003-comercio-atacadista-de-cereais-e-leguminosas-beneficiados-farinhas-amidos-e-feculas-com-atividade-de-fracionamento-e-acondicionamento-associada/" TargetMode="External"/><Relationship Id="rId1618" Type="http://schemas.openxmlformats.org/officeDocument/2006/relationships/hyperlink" Target="https://www.contabilizei.com.br/consulta-cnae/fabricacao-de-veiculos-automotores-reboques-e-carrocerias/2949299-fabricacao-de-outras-pecas-e-acessorios-para-veiculos-automotores-nao-especificadas-anteriormente/" TargetMode="External"/><Relationship Id="rId1825" Type="http://schemas.openxmlformats.org/officeDocument/2006/relationships/hyperlink" Target="https://www.contabilizei.com.br/consulta-cnae/obras-de-infra-estrutura/4222702-obras-de-irrigacao/" TargetMode="External"/><Relationship Id="rId199" Type="http://schemas.openxmlformats.org/officeDocument/2006/relationships/hyperlink" Target="https://www.contabilizei.com.br/consulta-cnae/comercio-varejista/4782201-comercio-varejista-de-calcados/" TargetMode="External"/><Relationship Id="rId2087" Type="http://schemas.openxmlformats.org/officeDocument/2006/relationships/hyperlink" Target="https://www.contabilizei.com.br/consulta-cnae/comercio-varejista/4744003-comercio-varejista-de-materiais-hidraulicos/" TargetMode="External"/><Relationship Id="rId2294" Type="http://schemas.openxmlformats.org/officeDocument/2006/relationships/hyperlink" Target="https://www.contabilizei.com.br/consulta-cnae/telecomunicacoes/6190601-provedores-de-acesso-as-redes-de-comunicacoes/" TargetMode="External"/><Relationship Id="rId266" Type="http://schemas.openxmlformats.org/officeDocument/2006/relationships/hyperlink" Target="https://www.contabilizei.com.br/consulta-cnae/atividades-dos-servicos-de-tecnologia-da-informacao/6203100-desenvolvimento-e-licenciamento-de-programas-de-computador-nao-customizaveis/" TargetMode="External"/><Relationship Id="rId473" Type="http://schemas.openxmlformats.org/officeDocument/2006/relationships/hyperlink" Target="https://www.contabilizei.com.br/consulta-cnae/educacao/8592903-ensino-de-musica/" TargetMode="External"/><Relationship Id="rId680" Type="http://schemas.openxmlformats.org/officeDocument/2006/relationships/hyperlink" Target="https://www.contabilizei.com.br/consulta-cnae/agricultura-pecuaria-e-servicos-relacionados/0116403-cultivo-de-mamona/" TargetMode="External"/><Relationship Id="rId2154" Type="http://schemas.openxmlformats.org/officeDocument/2006/relationships/hyperlink" Target="https://www.contabilizei.com.br/consulta-cnae/transporte-aquaviario/5011401-transporte-maritimo-de-cabotagem-carga/" TargetMode="External"/><Relationship Id="rId2361" Type="http://schemas.openxmlformats.org/officeDocument/2006/relationships/hyperlink" Target="https://www.contabilizei.com.br/consulta-cnae/atividades-de-atencao-a-saude-humana-integradas-com-assistencia-social-prestadas-em-residencias-coletivas-e-particulares/8712300-atividades-de-fornecimento-de-infra-estrutura-de-apoio-e-assistencia-a-paciente-no-domicilio/" TargetMode="External"/><Relationship Id="rId126" Type="http://schemas.openxmlformats.org/officeDocument/2006/relationships/hyperlink" Target="https://www.contabilizei.com.br/consulta-cnae/comercio-varejista/4711302-comercio-varejista-de-mercadorias-em-geral-com-predominancia-de-produtos-alimenticios-supermercados/" TargetMode="External"/><Relationship Id="rId333" Type="http://schemas.openxmlformats.org/officeDocument/2006/relationships/hyperlink" Target="https://www.contabilizei.com.br/consulta-cnae/publicidade-e-pesquisa-de-mercado/7319004-consultoria-em-publicidade/" TargetMode="External"/><Relationship Id="rId540" Type="http://schemas.openxmlformats.org/officeDocument/2006/relationships/hyperlink" Target="https://www.contabilizei.com.br/consulta-cnae/atividades-de-atencao-a-saude-humana/8640211-servicos-de-radioterapia/" TargetMode="External"/><Relationship Id="rId778" Type="http://schemas.openxmlformats.org/officeDocument/2006/relationships/hyperlink" Target="https://www.contabilizei.com.br/consulta-cnae/agricultura-pecuaria-e-servicos-relacionados/0154700-criacao-de-suinos/" TargetMode="External"/><Relationship Id="rId985" Type="http://schemas.openxmlformats.org/officeDocument/2006/relationships/hyperlink" Target="https://www.contabilizei.com.br/consulta-cnae/fabricacao-de-produtos-alimenticios/1011201-frigorifico-abate-de-bovinos/" TargetMode="External"/><Relationship Id="rId1170" Type="http://schemas.openxmlformats.org/officeDocument/2006/relationships/hyperlink" Target="https://www.contabilizei.com.br/consulta-cnae/preparacao-de-couros-e-fabricacao-de-artefatos-de-couro-artigos-para-viagem-e-calcados/1532700-fabricacao-de-tenis-de-qualquer-material/" TargetMode="External"/><Relationship Id="rId2014" Type="http://schemas.openxmlformats.org/officeDocument/2006/relationships/hyperlink" Target="https://www.contabilizei.com.br/consulta-cnae/comercio-por-atacado-exceto-veiculos-automotores-e-motocicletas/4669901-comercio-atacadista-de-bombas-e-compressores-partes-e-pecas/" TargetMode="External"/><Relationship Id="rId2221" Type="http://schemas.openxmlformats.org/officeDocument/2006/relationships/hyperlink" Target="https://www.contabilizei.com.br/consulta-cnae/correio-e-outras-atividades-de-entrega/5320201-servicos-de-malote-nao-realizados-pelo-correio-nacional/" TargetMode="External"/><Relationship Id="rId638" Type="http://schemas.openxmlformats.org/officeDocument/2006/relationships/hyperlink" Target="https://www.contabilizei.com.br/consulta-cnae/outras-atividades-de-servicos-pessoais/9601703-toalheiros/" TargetMode="External"/><Relationship Id="rId845" Type="http://schemas.openxmlformats.org/officeDocument/2006/relationships/hyperlink" Target="https://www.contabilizei.com.br/consulta-cnae/producao-florestal/0220905-coleta-de-palmito-em-florestas-nativas/" TargetMode="External"/><Relationship Id="rId1030" Type="http://schemas.openxmlformats.org/officeDocument/2006/relationships/hyperlink" Target="https://www.contabilizei.com.br/consulta-cnae/fabricacao-de-produtos-alimenticios/1052000-fabricacao-de-laticinios/" TargetMode="External"/><Relationship Id="rId1268" Type="http://schemas.openxmlformats.org/officeDocument/2006/relationships/hyperlink" Target="https://www.contabilizei.com.br/consulta-cnae/fabricacao-de-produtos-quimicos/2021500-fabricacao-de-produtos-petroquimicos-basicos/" TargetMode="External"/><Relationship Id="rId1475" Type="http://schemas.openxmlformats.org/officeDocument/2006/relationships/hyperlink" Target="https://www.contabilizei.com.br/consulta-cnae/fabricacao-de-equipamentos-de-informatica-produtos-eletronicos-e-opticos/2631100-fabricacao-de-equipamentos-transmissores-de-comunicacao-pecas-e-acessorios/" TargetMode="External"/><Relationship Id="rId1682" Type="http://schemas.openxmlformats.org/officeDocument/2006/relationships/hyperlink" Target="https://www.contabilizei.com.br/consulta-cnae/fabricacao-de-produtos-diversos/3291400-fabricacao-de-escovas-pinceis-e-vassouras/" TargetMode="External"/><Relationship Id="rId2319" Type="http://schemas.openxmlformats.org/officeDocument/2006/relationships/hyperlink" Target="https://www.contabilizei.com.br/consulta-cnae/selecao-agenciamento-e-locacao-de-mao-de-obra/7810800-selecao-e-agenciamento-de-mao-de-obra/" TargetMode="External"/><Relationship Id="rId400" Type="http://schemas.openxmlformats.org/officeDocument/2006/relationships/hyperlink" Target="https://www.contabilizei.com.br/consulta-cnae/alugueis-nao-imobiliarios-e-gestao-de-ativos-intangiveis-nao-financeiros/7739099-aluguel-de-outras-maquinas-e-equipamentos-comerciais-e-industriais-nao-especificados-anteriormente-sem-operador/" TargetMode="External"/><Relationship Id="rId705" Type="http://schemas.openxmlformats.org/officeDocument/2006/relationships/hyperlink" Target="https://www.contabilizei.com.br/consulta-cnae/agricultura-pecuaria-e-servicos-relacionados/0121102-cultivo-de-morango/" TargetMode="External"/><Relationship Id="rId1128" Type="http://schemas.openxmlformats.org/officeDocument/2006/relationships/hyperlink" Target="https://www.contabilizei.com.br/consulta-cnae/fabricacao-de-produtos-texteis/1351100-fabricacao-de-artefatos-texteis-para-uso-domestico/" TargetMode="External"/><Relationship Id="rId1335" Type="http://schemas.openxmlformats.org/officeDocument/2006/relationships/hyperlink" Target="https://www.contabilizei.com.br/consulta-cnae/fabricacao-de-produtos-de-borracha-e-de-material-plastico/2229302-fabricacao-de-artefatos-de-material-plastico-para-usos-industriais/" TargetMode="External"/><Relationship Id="rId1542" Type="http://schemas.openxmlformats.org/officeDocument/2006/relationships/hyperlink" Target="https://www.contabilizei.com.br/consulta-cnae/fabricacao-de-maquinas-e-equipamentos/2821601-fabricacao-de-fornos-industriais-aparelhos-e-equipamentos-nao-eletricos-para-instalacoes-termicas-pecas-e-acessorios/" TargetMode="External"/><Relationship Id="rId1987" Type="http://schemas.openxmlformats.org/officeDocument/2006/relationships/hyperlink" Target="https://www.contabilizei.com.br/consulta-cnae/comercio-por-atacado-exceto-veiculos-automotores-e-motocicletas/4637102-comercio-atacadista-de-acucar/" TargetMode="External"/><Relationship Id="rId912" Type="http://schemas.openxmlformats.org/officeDocument/2006/relationships/hyperlink" Target="https://www.contabilizei.com.br/consulta-cnae/extracao-de-minerais-metalicos/0721901-extracao-de-minerio-de-aluminio/" TargetMode="External"/><Relationship Id="rId1847" Type="http://schemas.openxmlformats.org/officeDocument/2006/relationships/hyperlink" Target="https://www.contabilizei.com.br/consulta-cnae/servicos-especializados-para-construcao/4319300-servicos-de-preparacao-do-terreno-nao-especificados-anteriormente/" TargetMode="External"/><Relationship Id="rId41" Type="http://schemas.openxmlformats.org/officeDocument/2006/relationships/hyperlink" Target="https://www.contabilizei.com.br/consulta-cnae/comercio-por-atacado-exceto-veiculos-automotores-e-motocicletas/4618402-representantes-comerciais-e-agentes-do-comercio-de-instrumentos-e-materiais-odonto-medico-hospitalares/" TargetMode="External"/><Relationship Id="rId1402" Type="http://schemas.openxmlformats.org/officeDocument/2006/relationships/hyperlink" Target="https://www.contabilizei.com.br/consulta-cnae/metalurgia/2424502-producao-de-relaminados-trefilados-e-perfilados-de-aco-exceto-arames/" TargetMode="External"/><Relationship Id="rId1707" Type="http://schemas.openxmlformats.org/officeDocument/2006/relationships/hyperlink" Target="https://www.contabilizei.com.br/consulta-cnae/manutencao-reparacao-e-instalacao-de-maquinas-e-equipamentos/3312104-manutencao-e-reparacao-de-equipamentos-e-instrumentos-opticos/" TargetMode="External"/><Relationship Id="rId190" Type="http://schemas.openxmlformats.org/officeDocument/2006/relationships/hyperlink" Target="https://www.contabilizei.com.br/consulta-cnae/comercio-varejista/4763603-comercio-varejista-de-bicicletas-e-triciclos-pecas-e-acessorios/" TargetMode="External"/><Relationship Id="rId288" Type="http://schemas.openxmlformats.org/officeDocument/2006/relationships/hyperlink" Target="https://www.contabilizei.com.br/consulta-cnae/atividades-auxiliares-dos-servicos-financeiros-seguros-previdencia-complementar-e-planos-de-saude/6621501-peritos-e-avaliadores-de-seguros/" TargetMode="External"/><Relationship Id="rId1914" Type="http://schemas.openxmlformats.org/officeDocument/2006/relationships/hyperlink" Target="https://www.contabilizei.com.br/consulta-cnae/comercio-e-reparacao-de-veiculos-automotores-e-motocicletas/4520004-servicos-de-alinhamento-e-balanceamento-de-veiculos-automotores/" TargetMode="External"/><Relationship Id="rId495" Type="http://schemas.openxmlformats.org/officeDocument/2006/relationships/hyperlink" Target="https://www.contabilizei.com.br/consulta-cnae/atividades-de-atencao-a-saude-humana/8630504-atividade-odontologica/" TargetMode="External"/><Relationship Id="rId2176" Type="http://schemas.openxmlformats.org/officeDocument/2006/relationships/hyperlink" Target="https://www.contabilizei.com.br/consulta-cnae/transporte-aquaviario/5099801-transporte-aquaviario-para-passeios-turisticos/" TargetMode="External"/><Relationship Id="rId2383" Type="http://schemas.openxmlformats.org/officeDocument/2006/relationships/hyperlink" Target="https://www.contabilizei.com.br/consulta-cnae/atividades-ligadas-ao-patrimonio-cultural-e-ambiental/9103100-atividades-de-jardins-botanicos-zoologicos-parques-nacionais-reservas-ecologicas-e-areas-de-protecao-ambiental/" TargetMode="External"/><Relationship Id="rId148" Type="http://schemas.openxmlformats.org/officeDocument/2006/relationships/hyperlink" Target="https://www.contabilizei.com.br/consulta-cnae/comercio-varejista/4744002-comercio-varejista-de-madeira-e-artefatos/" TargetMode="External"/><Relationship Id="rId355" Type="http://schemas.openxmlformats.org/officeDocument/2006/relationships/hyperlink" Target="https://www.contabilizei.com.br/consulta-cnae/outras-atividades-profissionais-cientificas-e-tecnicas/7420005-servicos-de-microfilmagem/" TargetMode="External"/><Relationship Id="rId562" Type="http://schemas.openxmlformats.org/officeDocument/2006/relationships/hyperlink" Target="https://www.contabilizei.com.br/consulta-cnae/atividades-de-atencao-a-saude-humana/8650006-atividades-de-fonoaudiologia/" TargetMode="External"/><Relationship Id="rId1192" Type="http://schemas.openxmlformats.org/officeDocument/2006/relationships/hyperlink" Target="https://www.contabilizei.com.br/consulta-cnae/fabricacao-de-produtos-de-madeira/1629302-fabricacao-de-artefatos-diversos-de-cortica-bambu-palha-vime-e-outros-materiais-trancados-exceto-moveis/" TargetMode="External"/><Relationship Id="rId2036" Type="http://schemas.openxmlformats.org/officeDocument/2006/relationships/hyperlink" Target="https://www.contabilizei.com.br/consulta-cnae/comercio-por-atacado-exceto-veiculos-automotores-e-motocicletas/4681802-comercio-atacadista-de-combustiveis-realizado-por-transportador-retalhista-trr/" TargetMode="External"/><Relationship Id="rId2243" Type="http://schemas.openxmlformats.org/officeDocument/2006/relationships/hyperlink" Target="https://www.contabilizei.com.br/consulta-cnae/alimentacao/5620102-servicos-de-alimentacao-para-eventos-e-recepcoes-bufe/" TargetMode="External"/><Relationship Id="rId215" Type="http://schemas.openxmlformats.org/officeDocument/2006/relationships/hyperlink" Target="https://www.contabilizei.com.br/consulta-cnae/comercio-varejista/4789007-comercio-varejista-de-equipamentos-para-escritorio/" TargetMode="External"/><Relationship Id="rId422" Type="http://schemas.openxmlformats.org/officeDocument/2006/relationships/hyperlink" Target="https://www.contabilizei.com.br/consulta-cnae/servicos-de-escritorio-de-apoio-administrativo-e-outros-servicos-prestados-principalmente-as-empresas/8211300-servicos-combinados-de-escritorio-e-apoio-administrativo/" TargetMode="External"/><Relationship Id="rId867" Type="http://schemas.openxmlformats.org/officeDocument/2006/relationships/hyperlink" Target="https://www.contabilizei.com.br/consulta-cnae/pesca-e-aquicultura/0312404-atividades-de-apoio-a-pesca-em-agua-doce/" TargetMode="External"/><Relationship Id="rId1052" Type="http://schemas.openxmlformats.org/officeDocument/2006/relationships/hyperlink" Target="https://www.contabilizei.com.br/consulta-cnae/fabricacao-de-produtos-alimenticios/1069400-moagem-e-fabricacao-de-produtos-de-origem-vegetal-nao-especificados-anteriormente/" TargetMode="External"/><Relationship Id="rId1497" Type="http://schemas.openxmlformats.org/officeDocument/2006/relationships/hyperlink" Target="https://www.contabilizei.com.br/consulta-cnae/fabricacao-de-maquinas-aparelhos-e-materiais-eletricos/2710403-fabricacao-de-motores-eletricos-pecas-e-acessorios/" TargetMode="External"/><Relationship Id="rId2103" Type="http://schemas.openxmlformats.org/officeDocument/2006/relationships/hyperlink" Target="https://www.contabilizei.com.br/consulta-cnae/comercio-varejista/4771703-comercio-varejista-de-produtos-farmaceuticos-homeopaticos/" TargetMode="External"/><Relationship Id="rId2310" Type="http://schemas.openxmlformats.org/officeDocument/2006/relationships/hyperlink" Target="https://www.contabilizei.com.br/consulta-cnae/atividades-juridicas-de-contabilidade-e-de-auditoria/6920602-atividades-de-consultoria-e-auditoria-contabil-e-tributaria/" TargetMode="External"/><Relationship Id="rId727" Type="http://schemas.openxmlformats.org/officeDocument/2006/relationships/hyperlink" Target="https://www.contabilizei.com.br/consulta-cnae/agricultura-pecuaria-e-servicos-relacionados/0133408-cultivo-de-mamao/" TargetMode="External"/><Relationship Id="rId934" Type="http://schemas.openxmlformats.org/officeDocument/2006/relationships/hyperlink" Target="https://www.contabilizei.com.br/consulta-cnae/extracao-de-minerais-metalicos/0729403-extracao-de-minerio-de-niquel/" TargetMode="External"/><Relationship Id="rId1357" Type="http://schemas.openxmlformats.org/officeDocument/2006/relationships/hyperlink" Target="https://www.contabilizei.com.br/consulta-cnae/fabricacao-de-produtos-de-minerais-nao-metalicos/2330305-preparacao-de-massa-de-concreto-e-argamassa-para-construcao/" TargetMode="External"/><Relationship Id="rId1564" Type="http://schemas.openxmlformats.org/officeDocument/2006/relationships/hyperlink" Target="https://www.contabilizei.com.br/consulta-cnae/fabricacao-de-maquinas-e-equipamentos/2832100-fabricacao-de-equipamentos-para-irrigacao-agricola-pecas-e-acessorios/" TargetMode="External"/><Relationship Id="rId1771" Type="http://schemas.openxmlformats.org/officeDocument/2006/relationships/hyperlink" Target="https://www.contabilizei.com.br/consulta-cnae/manutencao-reparacao-e-instalacao-de-maquinas-e-equipamentos/3319800-manutencao-e-reparacao-de-equipamentos-e-produtos-nao-especificados-anteriormente/" TargetMode="External"/><Relationship Id="rId2408" Type="http://schemas.openxmlformats.org/officeDocument/2006/relationships/hyperlink" Target="https://www.contabilizei.com.br/consulta-cnae/outras-atividades-de-servicos-pessoais/9603399-atividades-funerarias-e-servicos-relacionados-nao-especificados-anteriormente/" TargetMode="External"/><Relationship Id="rId63" Type="http://schemas.openxmlformats.org/officeDocument/2006/relationships/hyperlink" Target="https://www.contabilizei.com.br/consulta-cnae/comercio-por-atacado-exceto-veiculos-automotores-e-motocicletas/4639701-comercio-atacadista-de-produtos-alimenticios-em-geral/" TargetMode="External"/><Relationship Id="rId1217" Type="http://schemas.openxmlformats.org/officeDocument/2006/relationships/hyperlink" Target="https://www.contabilizei.com.br/consulta-cnae/impressao-e-reproducao-de-gravacoes/1811301-impressao-de-jornais/" TargetMode="External"/><Relationship Id="rId1424" Type="http://schemas.openxmlformats.org/officeDocument/2006/relationships/hyperlink" Target="https://www.contabilizei.com.br/consulta-cnae/metalurgia/2451200-fundicao-de-ferro-e-aco/" TargetMode="External"/><Relationship Id="rId1631" Type="http://schemas.openxmlformats.org/officeDocument/2006/relationships/hyperlink" Target="https://www.contabilizei.com.br/consulta-cnae/fabricacao-de-outros-equipamentos-de-transporte-exceto-veiculos-automotores/3041500-fabricacao-de-aeronaves/" TargetMode="External"/><Relationship Id="rId1869" Type="http://schemas.openxmlformats.org/officeDocument/2006/relationships/hyperlink" Target="https://www.contabilizei.com.br/consulta-cnae/servicos-especializados-para-construcao/4330401-impermeabilizacao-em-obras-de-engenharia-civil/" TargetMode="External"/><Relationship Id="rId1729" Type="http://schemas.openxmlformats.org/officeDocument/2006/relationships/hyperlink" Target="https://www.contabilizei.com.br/consulta-cnae/manutencao-reparacao-e-instalacao-de-maquinas-e-equipamentos/3314708-manutencao-e-reparacao-de-maquinas-equipamentos-e-aparelhos-para-transporte-e-elevacao-de-cargas/" TargetMode="External"/><Relationship Id="rId1936" Type="http://schemas.openxmlformats.org/officeDocument/2006/relationships/hyperlink" Target="https://www.contabilizei.com.br/consulta-cnae/comercio-por-atacado-exceto-veiculos-automotores-e-motocicletas/4621400-comercio-atacadista-de-cafe-em-grao/" TargetMode="External"/><Relationship Id="rId2198" Type="http://schemas.openxmlformats.org/officeDocument/2006/relationships/hyperlink" Target="https://www.contabilizei.com.br/consulta-cnae/armazenamento-e-atividades-auxiliares-dos-transportes/5221400-concessionarias-de-rodovias-pontes-tuneis-e-servicos-relacionados/" TargetMode="External"/><Relationship Id="rId377" Type="http://schemas.openxmlformats.org/officeDocument/2006/relationships/hyperlink" Target="https://www.contabilizei.com.br/consulta-cnae/alugueis-nao-imobiliarios-e-gestao-de-ativos-intangiveis-nao-financeiros/7729201-aluguel-de-aparelhos-de-jogos-eletronicos/" TargetMode="External"/><Relationship Id="rId584" Type="http://schemas.openxmlformats.org/officeDocument/2006/relationships/hyperlink" Target="https://www.contabilizei.com.br/consulta-cnae/atividades-artisticas-criativas-e-de-espetaculos/9001904-producao-de-espetaculos-circenses-de-marionetes-e-similares/" TargetMode="External"/><Relationship Id="rId2058" Type="http://schemas.openxmlformats.org/officeDocument/2006/relationships/hyperlink" Target="https://www.contabilizei.com.br/consulta-cnae/comercio-por-atacado-exceto-veiculos-automotores-e-motocicletas/4687701-comercio-atacadista-de-residuos-de-papel-e-papelao/" TargetMode="External"/><Relationship Id="rId2265" Type="http://schemas.openxmlformats.org/officeDocument/2006/relationships/hyperlink" Target="https://www.contabilizei.com.br/consulta-cnae/atividades-de-radio-e-de-televisao/6010100-atividades-de-radio/" TargetMode="External"/><Relationship Id="rId5" Type="http://schemas.openxmlformats.org/officeDocument/2006/relationships/hyperlink" Target="https://www.contabilizei.com.br/consulta-cnae/fabricacao-de-produtos-diversos/3250709-servico-de-laboratorio-optico/" TargetMode="External"/><Relationship Id="rId237" Type="http://schemas.openxmlformats.org/officeDocument/2006/relationships/hyperlink" Target="https://www.contabilizei.com.br/consulta-cnae/atividades-cinematograficas-producao-de-videos-e-de-programas-de-televisao-gravacao-de-som-e-edicao-de-musica/5911102-producao-de-filmes-para-publicidade/" TargetMode="External"/><Relationship Id="rId791" Type="http://schemas.openxmlformats.org/officeDocument/2006/relationships/hyperlink" Target="https://www.contabilizei.com.br/consulta-cnae/agricultura-pecuaria-e-servicos-relacionados/0159802-criacao-de-animais-de-estimacao/" TargetMode="External"/><Relationship Id="rId889" Type="http://schemas.openxmlformats.org/officeDocument/2006/relationships/hyperlink" Target="https://www.contabilizei.com.br/consulta-cnae/pesca-e-aquicultura/0322105-ranicultura/" TargetMode="External"/><Relationship Id="rId1074" Type="http://schemas.openxmlformats.org/officeDocument/2006/relationships/hyperlink" Target="https://www.contabilizei.com.br/consulta-cnae/fabricacao-de-produtos-alimenticios/1093702-fabricacao-de-frutas-cristalizadas-balas-e-semelhantes/" TargetMode="External"/><Relationship Id="rId444" Type="http://schemas.openxmlformats.org/officeDocument/2006/relationships/hyperlink" Target="https://www.contabilizei.com.br/consulta-cnae/educacao/8511200-educacao-infantil-creche/" TargetMode="External"/><Relationship Id="rId651" Type="http://schemas.openxmlformats.org/officeDocument/2006/relationships/hyperlink" Target="https://www.contabilizei.com.br/consulta-cnae/outras-atividades-de-servicos-pessoais/9609208-higiene-e-embelezamento-de-animais-domesticos/" TargetMode="External"/><Relationship Id="rId749" Type="http://schemas.openxmlformats.org/officeDocument/2006/relationships/hyperlink" Target="https://www.contabilizei.com.br/consulta-cnae/agricultura-pecuaria-e-servicos-relacionados/0139305-cultivo-de-dende/" TargetMode="External"/><Relationship Id="rId1281" Type="http://schemas.openxmlformats.org/officeDocument/2006/relationships/hyperlink" Target="https://www.contabilizei.com.br/consulta-cnae/fabricacao-de-produtos-quimicos/2051700-fabricacao-de-defensivos-agricolas/" TargetMode="External"/><Relationship Id="rId1379" Type="http://schemas.openxmlformats.org/officeDocument/2006/relationships/hyperlink" Target="https://www.contabilizei.com.br/consulta-cnae/fabricacao-de-produtos-de-minerais-nao-metalicos/2399101-decoracao-lapidacao-gravacao-vitrificacao-e-outros-trabalhos-em-ceramica-louca-vidro-e-cristal/" TargetMode="External"/><Relationship Id="rId1586" Type="http://schemas.openxmlformats.org/officeDocument/2006/relationships/hyperlink" Target="https://www.contabilizei.com.br/consulta-cnae/fabricacao-de-maquinas-e-equipamentos/2865800-fabricacao-de-maquinas-e-equipamentos-para-as-industrias-de-celulose-papel-e-papelao-e-artefatos-pecas-e-acessorios/" TargetMode="External"/><Relationship Id="rId2125" Type="http://schemas.openxmlformats.org/officeDocument/2006/relationships/hyperlink" Target="https://www.contabilizei.com.br/consulta-cnae/transporte-terrestre/4912403-transporte-metroviario/" TargetMode="External"/><Relationship Id="rId2332" Type="http://schemas.openxmlformats.org/officeDocument/2006/relationships/hyperlink" Target="https://www.contabilizei.com.br/consulta-cnae/servicos-de-escritorio-de-apoio-administrativo-e-outros-servicos-prestados-principalmente-as-empresas/8219901-fotocopias/" TargetMode="External"/><Relationship Id="rId304" Type="http://schemas.openxmlformats.org/officeDocument/2006/relationships/hyperlink" Target="https://www.contabilizei.com.br/consulta-cnae/servicos-de-arquitetura-e-engenharia-testes-e-analises-tecnicas/7111100-servicos-de-arquitetura/" TargetMode="External"/><Relationship Id="rId511" Type="http://schemas.openxmlformats.org/officeDocument/2006/relationships/hyperlink" Target="https://www.contabilizei.com.br/consulta-cnae/atividades-de-atencao-a-saude-humana/8640203-servicos-de-dialise-e-nefrologia/" TargetMode="External"/><Relationship Id="rId609" Type="http://schemas.openxmlformats.org/officeDocument/2006/relationships/hyperlink" Target="https://www.contabilizei.com.br/consulta-cnae/atividades-esportivas-e-de-recreacao-e-lazer/9329804-exploracao-de-jogos-eletronicos-recreativos/" TargetMode="External"/><Relationship Id="rId956" Type="http://schemas.openxmlformats.org/officeDocument/2006/relationships/hyperlink" Target="https://www.contabilizei.com.br/consulta-cnae/extracao-de-minerais-nao-metalicos/0810009-extracao-de-basalto-e-beneficiamento-associado/" TargetMode="External"/><Relationship Id="rId1141" Type="http://schemas.openxmlformats.org/officeDocument/2006/relationships/hyperlink" Target="https://www.contabilizei.com.br/consulta-cnae/confeccao-de-artigos-do-vestuario-e-acessorios/1412601-confeccao-de-pecas-do-vestuario-exceto-roupas-intimas-e-as-confeccionadas-sob-medida/" TargetMode="External"/><Relationship Id="rId1239" Type="http://schemas.openxmlformats.org/officeDocument/2006/relationships/hyperlink" Target="https://www.contabilizei.com.br/consulta-cnae/fabricacao-de-coque-de-produtos-derivados-do-petroleo-e-de-biocombustiveis/1910100-coquerias/" TargetMode="External"/><Relationship Id="rId1793" Type="http://schemas.openxmlformats.org/officeDocument/2006/relationships/hyperlink" Target="https://www.contabilizei.com.br/consulta-cnae/coleta-tratamento-e-disposicao-de-residuos-recuperacao-de-materiais/3831901-recuperacao-de-sucatas-de-aluminio/" TargetMode="External"/><Relationship Id="rId85" Type="http://schemas.openxmlformats.org/officeDocument/2006/relationships/hyperlink" Target="https://www.contabilizei.com.br/consulta-cnae/comercio-por-atacado-exceto-veiculos-automotores-e-motocicletas/4647802-comercio-atacadista-de-livros-jornais-e-outras-publicacoes/" TargetMode="External"/><Relationship Id="rId816" Type="http://schemas.openxmlformats.org/officeDocument/2006/relationships/hyperlink" Target="https://www.contabilizei.com.br/consulta-cnae/agricultura-pecuaria-e-servicos-relacionados/0170900-caca-e-servicos-relacionados/" TargetMode="External"/><Relationship Id="rId1001" Type="http://schemas.openxmlformats.org/officeDocument/2006/relationships/hyperlink" Target="https://www.contabilizei.com.br/consulta-cnae/fabricacao-de-produtos-alimenticios/1012104-matadouro-abate-de-suinos-sob-contrato/" TargetMode="External"/><Relationship Id="rId1446" Type="http://schemas.openxmlformats.org/officeDocument/2006/relationships/hyperlink" Target="https://www.contabilizei.com.br/consulta-cnae/fabricacao-de-produtos-de-metal-exceto-maquinas-e-equipamentos/2539001-servicos-de-usinagem-tornearia-e-solda/" TargetMode="External"/><Relationship Id="rId1653" Type="http://schemas.openxmlformats.org/officeDocument/2006/relationships/hyperlink" Target="https://www.contabilizei.com.br/consulta-cnae/fabricacao-de-produtos-diversos/3211602-fabricacao-de-artefatos-de-joalheria-e-ourivesaria/" TargetMode="External"/><Relationship Id="rId1860" Type="http://schemas.openxmlformats.org/officeDocument/2006/relationships/hyperlink" Target="https://www.contabilizei.com.br/consulta-cnae/servicos-especializados-para-construcao/4329102-instalacao-de-equipamentos-para-orientacao-a-navegacao-maritima-fluvial-e-lacustre/" TargetMode="External"/><Relationship Id="rId1306" Type="http://schemas.openxmlformats.org/officeDocument/2006/relationships/hyperlink" Target="https://www.contabilizei.com.br/consulta-cnae/fabricacao-de-produtos-quimicos/2094100-fabricacao-de-catalisadores/" TargetMode="External"/><Relationship Id="rId1513" Type="http://schemas.openxmlformats.org/officeDocument/2006/relationships/hyperlink" Target="https://www.contabilizei.com.br/consulta-cnae/fabricacao-de-maquinas-aparelhos-e-materiais-eletricos/2740602-fabricacao-de-luminarias-e-outros-equipamentos-de-iluminacao/" TargetMode="External"/><Relationship Id="rId1720" Type="http://schemas.openxmlformats.org/officeDocument/2006/relationships/hyperlink" Target="https://www.contabilizei.com.br/consulta-cnae/manutencao-reparacao-e-instalacao-de-maquinas-e-equipamentos/3314703-manutencao-e-reparacao-de-valvulas-industriais/" TargetMode="External"/><Relationship Id="rId1958" Type="http://schemas.openxmlformats.org/officeDocument/2006/relationships/hyperlink" Target="https://www.contabilizei.com.br/consulta-cnae/comercio-por-atacado-exceto-veiculos-automotores-e-motocicletas/4623199-comercio-atacadista-de-materias-primas-agricolas-nao-especificadas-anteriormente/" TargetMode="External"/><Relationship Id="rId12" Type="http://schemas.openxmlformats.org/officeDocument/2006/relationships/hyperlink" Target="https://www.contabilizei.com.br/consulta-cnae/comercio-e-reparacao-de-veiculos-automotores-e-motocicletas/4530702-comercio-por-atacado-de-pneumaticos-e-camaras-de-ar/" TargetMode="External"/><Relationship Id="rId1818" Type="http://schemas.openxmlformats.org/officeDocument/2006/relationships/hyperlink" Target="https://www.contabilizei.com.br/consulta-cnae/obras-de-infra-estrutura/4221903-manutencao-de-redes-de-distribuicao-de-energia-eletrica/" TargetMode="External"/><Relationship Id="rId161" Type="http://schemas.openxmlformats.org/officeDocument/2006/relationships/hyperlink" Target="https://www.contabilizei.com.br/consulta-cnae/comercio-varejista/4754703-comercio-varejista-de-artigos-de-iluminacao/" TargetMode="External"/><Relationship Id="rId399" Type="http://schemas.openxmlformats.org/officeDocument/2006/relationships/hyperlink" Target="https://www.contabilizei.com.br/consulta-cnae/alugueis-nao-imobiliarios-e-gestao-de-ativos-intangiveis-nao-financeiros/7739099-aluguel-de-outras-maquinas-e-equipamentos-comerciais-e-industriais-nao-especificados-anteriormente-sem-operador/" TargetMode="External"/><Relationship Id="rId2287" Type="http://schemas.openxmlformats.org/officeDocument/2006/relationships/hyperlink" Target="https://www.contabilizei.com.br/consulta-cnae/telecomunicacoes/6141800-operadoras-de-televisao-por-assinatura-por-cabo/" TargetMode="External"/><Relationship Id="rId259" Type="http://schemas.openxmlformats.org/officeDocument/2006/relationships/hyperlink" Target="https://www.contabilizei.com.br/consulta-cnae/atividades-dos-servicos-de-tecnologia-da-informacao/6201502-web-design/" TargetMode="External"/><Relationship Id="rId466" Type="http://schemas.openxmlformats.org/officeDocument/2006/relationships/hyperlink" Target="https://www.contabilizei.com.br/consulta-cnae/educacao/8591100-ensino-de-esportes/" TargetMode="External"/><Relationship Id="rId673" Type="http://schemas.openxmlformats.org/officeDocument/2006/relationships/hyperlink" Target="https://www.contabilizei.com.br/consulta-cnae/agricultura-pecuaria-e-servicos-relacionados/0115600-cultivo-de-soja/" TargetMode="External"/><Relationship Id="rId880" Type="http://schemas.openxmlformats.org/officeDocument/2006/relationships/hyperlink" Target="https://www.contabilizei.com.br/consulta-cnae/pesca-e-aquicultura/0321399-cultivos-e-semicultivos-da-aquicultura-em-agua-salgada-e-salobra-nao-especificados-anteriormente/" TargetMode="External"/><Relationship Id="rId1096" Type="http://schemas.openxmlformats.org/officeDocument/2006/relationships/hyperlink" Target="https://www.contabilizei.com.br/consulta-cnae/fabricacao-de-produtos-alimenticios/1099699-fabricacao-de-outros-produtos-alimenticios-nao-especificados-anteriormente/" TargetMode="External"/><Relationship Id="rId2147" Type="http://schemas.openxmlformats.org/officeDocument/2006/relationships/hyperlink" Target="https://www.contabilizei.com.br/consulta-cnae/transporte-terrestre/4930204-transporte-rodoviario-de-mudancas/" TargetMode="External"/><Relationship Id="rId2354" Type="http://schemas.openxmlformats.org/officeDocument/2006/relationships/hyperlink" Target="https://www.contabilizei.com.br/consulta-cnae/atividades-de-atencao-a-saude-humana-integradas-com-assistencia-social-prestadas-em-residencias-coletivas-e-particulares/8711502-instituicoes-de-longa-permanencia-para-idosos/" TargetMode="External"/><Relationship Id="rId119" Type="http://schemas.openxmlformats.org/officeDocument/2006/relationships/hyperlink" Target="https://www.contabilizei.com.br/consulta-cnae/comercio-por-atacado-exceto-veiculos-automotores-e-motocicletas/4691500-comercio-atacadista-de-mercadorias-em-geral-com-predominancia-de-produtos-alimenticios/" TargetMode="External"/><Relationship Id="rId326" Type="http://schemas.openxmlformats.org/officeDocument/2006/relationships/hyperlink" Target="https://www.contabilizei.com.br/consulta-cnae/publicidade-e-pesquisa-de-mercado/7312200-agenciamento-de-espacos-para-publicidade-exceto-em-veiculos-de-comunicacao/" TargetMode="External"/><Relationship Id="rId533" Type="http://schemas.openxmlformats.org/officeDocument/2006/relationships/hyperlink" Target="https://www.contabilizei.com.br/consulta-cnae/atividades-de-atencao-a-saude-humana/8640209-servicos-de-diagnostico-por-metodos-opticos-endoscopia-e-outros-exames-analogos/" TargetMode="External"/><Relationship Id="rId978" Type="http://schemas.openxmlformats.org/officeDocument/2006/relationships/hyperlink" Target="https://www.contabilizei.com.br/consulta-cnae/extracao-de-minerais-nao-metalicos/0899199-extracao-de-outros-minerais-nao-metalicos-nao-especificados-anteriormente/" TargetMode="External"/><Relationship Id="rId1163" Type="http://schemas.openxmlformats.org/officeDocument/2006/relationships/hyperlink" Target="https://www.contabilizei.com.br/consulta-cnae/preparacao-de-couros-e-fabricacao-de-artefatos-de-couro-artigos-para-viagem-e-calcados/1529700-fabricacao-de-artefatos-de-couro-nao-especificados-anteriormente/" TargetMode="External"/><Relationship Id="rId1370" Type="http://schemas.openxmlformats.org/officeDocument/2006/relationships/hyperlink" Target="https://www.contabilizei.com.br/consulta-cnae/fabricacao-de-produtos-de-minerais-nao-metalicos/2349499-fabricacao-de-produtos-ceramicos-nao-refratarios-nao-especificados-anteriormente/" TargetMode="External"/><Relationship Id="rId2007" Type="http://schemas.openxmlformats.org/officeDocument/2006/relationships/hyperlink" Target="https://www.contabilizei.com.br/consulta-cnae/comercio-por-atacado-exceto-veiculos-automotores-e-motocicletas/4663000-comercio-atacadista-de-maquinas-e-equipamentos-para-uso-industrial-partes-e-pecas/" TargetMode="External"/><Relationship Id="rId2214" Type="http://schemas.openxmlformats.org/officeDocument/2006/relationships/hyperlink" Target="https://www.contabilizei.com.br/consulta-cnae/armazenamento-e-atividades-auxiliares-dos-transportes/5239799-atividades-auxiliares-dos-transportes-aquaviarios-nao-especificadas-anteriormente/" TargetMode="External"/><Relationship Id="rId740" Type="http://schemas.openxmlformats.org/officeDocument/2006/relationships/hyperlink" Target="https://www.contabilizei.com.br/consulta-cnae/agricultura-pecuaria-e-servicos-relacionados/0135100-cultivo-de-cacau/" TargetMode="External"/><Relationship Id="rId838" Type="http://schemas.openxmlformats.org/officeDocument/2006/relationships/hyperlink" Target="https://www.contabilizei.com.br/consulta-cnae/producao-florestal/0220901-extracao-de-madeira-em-florestas-nativas/" TargetMode="External"/><Relationship Id="rId1023" Type="http://schemas.openxmlformats.org/officeDocument/2006/relationships/hyperlink" Target="https://www.contabilizei.com.br/consulta-cnae/fabricacao-de-produtos-alimenticios/1042200-fabricacao-de-oleos-vegetais-refinados-exceto-oleo-de-milho/" TargetMode="External"/><Relationship Id="rId1468" Type="http://schemas.openxmlformats.org/officeDocument/2006/relationships/hyperlink" Target="https://www.contabilizei.com.br/consulta-cnae/fabricacao-de-produtos-de-metal-exceto-maquinas-e-equipamentos/2599399-fabricacao-de-outros-produtos-de-metal-nao-especificados-anteriormente/" TargetMode="External"/><Relationship Id="rId1675" Type="http://schemas.openxmlformats.org/officeDocument/2006/relationships/hyperlink" Target="https://www.contabilizei.com.br/consulta-cnae/fabricacao-de-produtos-diversos/3250704-fabricacao-de-aparelhos-e-utensilios-para-correcao-de-defeitos-fisicos-e-aparelhos-ortopedicos-em-geral-exceto-sob-encomenda/" TargetMode="External"/><Relationship Id="rId1882" Type="http://schemas.openxmlformats.org/officeDocument/2006/relationships/hyperlink" Target="https://www.contabilizei.com.br/consulta-cnae/servicos-especializados-para-construcao/4391600-obras-de-fundacoes/" TargetMode="External"/><Relationship Id="rId600" Type="http://schemas.openxmlformats.org/officeDocument/2006/relationships/hyperlink" Target="https://www.contabilizei.com.br/consulta-cnae/atividades-esportivas-e-de-recreacao-e-lazer/9313100-atividades-de-condicionamento-fisico/" TargetMode="External"/><Relationship Id="rId1230" Type="http://schemas.openxmlformats.org/officeDocument/2006/relationships/hyperlink" Target="https://www.contabilizei.com.br/consulta-cnae/impressao-e-reproducao-de-gravacoes/1822901-servicos-de-encadernacao-e-plastificacao/" TargetMode="External"/><Relationship Id="rId1328" Type="http://schemas.openxmlformats.org/officeDocument/2006/relationships/hyperlink" Target="https://www.contabilizei.com.br/consulta-cnae/fabricacao-de-produtos-de-borracha-e-de-material-plastico/2221800-fabricacao-de-laminados-planos-e-tubulares-de-material-plastico/" TargetMode="External"/><Relationship Id="rId1535" Type="http://schemas.openxmlformats.org/officeDocument/2006/relationships/hyperlink" Target="https://www.contabilizei.com.br/consulta-cnae/fabricacao-de-maquinas-e-equipamentos/2814302-fabricacao-de-compressores-para-uso-nao-industrial-pecas-e-acessorios/" TargetMode="External"/><Relationship Id="rId905" Type="http://schemas.openxmlformats.org/officeDocument/2006/relationships/hyperlink" Target="https://www.contabilizei.com.br/consulta-cnae/extracao-de-petroleo-e-gas-natural/0600003-extracao-e-beneficiamento-de-areias-betuminosas/" TargetMode="External"/><Relationship Id="rId1742" Type="http://schemas.openxmlformats.org/officeDocument/2006/relationships/hyperlink" Target="https://www.contabilizei.com.br/consulta-cnae/manutencao-reparacao-e-instalacao-de-maquinas-e-equipamentos/3314714-manutencao-e-reparacao-de-maquinas-e-equipamentos-para-a-prospeccao-e-extracao-de-petroleo/" TargetMode="External"/><Relationship Id="rId34" Type="http://schemas.openxmlformats.org/officeDocument/2006/relationships/hyperlink" Target="https://www.contabilizei.com.br/consulta-cnae/comercio-por-atacado-exceto-veiculos-automotores-e-motocicletas/4615000-representantes-comerciais-e-agentes-do-comercio-de-eletrodomesticos-moveis-e-artigos-de-uso-domestico/" TargetMode="External"/><Relationship Id="rId1602" Type="http://schemas.openxmlformats.org/officeDocument/2006/relationships/hyperlink" Target="https://www.contabilizei.com.br/consulta-cnae/fabricacao-de-veiculos-automotores-reboques-e-carrocerias/2930102-fabricacao-de-carrocerias-para-onibus/" TargetMode="External"/><Relationship Id="rId183" Type="http://schemas.openxmlformats.org/officeDocument/2006/relationships/hyperlink" Target="https://www.contabilizei.com.br/consulta-cnae/comercio-varejista/4762800-comercio-varejista-de-discos-cds-dvds-e-fitas/" TargetMode="External"/><Relationship Id="rId390" Type="http://schemas.openxmlformats.org/officeDocument/2006/relationships/hyperlink" Target="https://www.contabilizei.com.br/consulta-cnae/alugueis-nao-imobiliarios-e-gestao-de-ativos-intangiveis-nao-financeiros/7732202-aluguel-de-andaimes/" TargetMode="External"/><Relationship Id="rId1907" Type="http://schemas.openxmlformats.org/officeDocument/2006/relationships/hyperlink" Target="https://www.contabilizei.com.br/consulta-cnae/comercio-e-reparacao-de-veiculos-automotores-e-motocicletas/4520001-servicos-de-manutencao-e-reparacao-mecanica-de-veiculos-automotores/" TargetMode="External"/><Relationship Id="rId2071" Type="http://schemas.openxmlformats.org/officeDocument/2006/relationships/hyperlink" Target="https://www.contabilizei.com.br/consulta-cnae/comercio-varejista/4722901-comercio-varejista-de-carnes-acougues/" TargetMode="External"/><Relationship Id="rId250" Type="http://schemas.openxmlformats.org/officeDocument/2006/relationships/hyperlink" Target="https://www.contabilizei.com.br/consulta-cnae/atividades-cinematograficas-producao-de-videos-e-de-programas-de-televisao-gravacao-de-som-e-edicao-de-musica/5914600-atividades-de-exibicao-cinematografica/" TargetMode="External"/><Relationship Id="rId488" Type="http://schemas.openxmlformats.org/officeDocument/2006/relationships/hyperlink" Target="https://www.contabilizei.com.br/consulta-cnae/atividades-de-atencao-a-saude-humana/8610101-atividades-de-atendimento-hospitalar-exceto-pronto-socorro-e-unidades-para-atendimento-a-urgencias/" TargetMode="External"/><Relationship Id="rId695" Type="http://schemas.openxmlformats.org/officeDocument/2006/relationships/hyperlink" Target="https://www.contabilizei.com.br/consulta-cnae/agricultura-pecuaria-e-servicos-relacionados/0119907-cultivo-de-melao/" TargetMode="External"/><Relationship Id="rId2169" Type="http://schemas.openxmlformats.org/officeDocument/2006/relationships/hyperlink" Target="https://www.contabilizei.com.br/consulta-cnae/transporte-aquaviario/5030102-navegacao-de-apoio-portuario/" TargetMode="External"/><Relationship Id="rId2376" Type="http://schemas.openxmlformats.org/officeDocument/2006/relationships/hyperlink" Target="https://www.contabilizei.com.br/consulta-cnae/atividades-artisticas-criativas-e-de-espetaculos/9003500-gestao-de-espacos-para-artes-cenicas-espetaculos-e-outras-atividades-artisticas/" TargetMode="External"/><Relationship Id="rId110" Type="http://schemas.openxmlformats.org/officeDocument/2006/relationships/hyperlink" Target="https://www.contabilizei.com.br/consulta-cnae/comercio-por-atacado-exceto-veiculos-automotores-e-motocicletas/4651601-comercio-atacadista-de-equipamentos-de-informatica/" TargetMode="External"/><Relationship Id="rId348" Type="http://schemas.openxmlformats.org/officeDocument/2006/relationships/hyperlink" Target="https://www.contabilizei.com.br/consulta-cnae/outras-atividades-profissionais-cientificas-e-tecnicas/7420001-atividades-de-producao-de-fotografias-exceto-aerea-e-submarina/" TargetMode="External"/><Relationship Id="rId555" Type="http://schemas.openxmlformats.org/officeDocument/2006/relationships/hyperlink" Target="https://www.contabilizei.com.br/consulta-cnae/atividades-de-atencao-a-saude-humana/8650004-atividades-de-fisioterapia/" TargetMode="External"/><Relationship Id="rId762" Type="http://schemas.openxmlformats.org/officeDocument/2006/relationships/hyperlink" Target="https://www.contabilizei.com.br/consulta-cnae/agricultura-pecuaria-e-servicos-relacionados/0151201-criacao-de-bovinos-para-corte/" TargetMode="External"/><Relationship Id="rId1185" Type="http://schemas.openxmlformats.org/officeDocument/2006/relationships/hyperlink" Target="https://www.contabilizei.com.br/consulta-cnae/fabricacao-de-produtos-de-madeira/1622699-fabricacao-de-outros-artigos-de-carpintaria-para-construcao/" TargetMode="External"/><Relationship Id="rId1392" Type="http://schemas.openxmlformats.org/officeDocument/2006/relationships/hyperlink" Target="https://www.contabilizei.com.br/consulta-cnae/metalurgia/2422901-producao-de-laminados-planos-de-aco-ao-carbono-revestidos-ou-nao/" TargetMode="External"/><Relationship Id="rId2029" Type="http://schemas.openxmlformats.org/officeDocument/2006/relationships/hyperlink" Target="https://www.contabilizei.com.br/consulta-cnae/comercio-por-atacado-exceto-veiculos-automotores-e-motocicletas/4679604-comercio-atacadista-especializado-de-materiais-de-construcao-nao-especificados-anteriormente/" TargetMode="External"/><Relationship Id="rId2236" Type="http://schemas.openxmlformats.org/officeDocument/2006/relationships/hyperlink" Target="https://www.contabilizei.com.br/consulta-cnae/alojamento/5590603-pensoes-alojamento/" TargetMode="External"/><Relationship Id="rId208" Type="http://schemas.openxmlformats.org/officeDocument/2006/relationships/hyperlink" Target="https://www.contabilizei.com.br/consulta-cnae/comercio-varejista/4785799-comercio-varejista-de-outros-artigos-usados/" TargetMode="External"/><Relationship Id="rId415" Type="http://schemas.openxmlformats.org/officeDocument/2006/relationships/hyperlink" Target="https://www.contabilizei.com.br/consulta-cnae/servicos-para-edificios-e-atividades-paisagisticas/8122200-imunizacao-e-controle-de-pragas-urbanas/" TargetMode="External"/><Relationship Id="rId622" Type="http://schemas.openxmlformats.org/officeDocument/2006/relationships/hyperlink" Target="https://www.contabilizei.com.br/consulta-cnae/reparacao-e-manutencao-de-equipamentos-de-informatica-e-comunicacao-e-de-objetos-pessoais-e-domesticos/9529102-chaveiros/" TargetMode="External"/><Relationship Id="rId1045" Type="http://schemas.openxmlformats.org/officeDocument/2006/relationships/hyperlink" Target="https://www.contabilizei.com.br/consulta-cnae/fabricacao-de-produtos-alimenticios/1065102-fabricacao-de-oleo-de-milho-em-bruto/" TargetMode="External"/><Relationship Id="rId1252" Type="http://schemas.openxmlformats.org/officeDocument/2006/relationships/hyperlink" Target="https://www.contabilizei.com.br/consulta-cnae/fabricacao-de-coque-de-produtos-derivados-do-petroleo-e-de-biocombustiveis/1932200-fabricacao-de-biocombustiveis-exceto-alcool/" TargetMode="External"/><Relationship Id="rId1697" Type="http://schemas.openxmlformats.org/officeDocument/2006/relationships/hyperlink" Target="https://www.contabilizei.com.br/consulta-cnae/fabricacao-de-produtos-diversos/3299006-fabricacao-de-velas-inclusive-decorativas/" TargetMode="External"/><Relationship Id="rId2303" Type="http://schemas.openxmlformats.org/officeDocument/2006/relationships/hyperlink" Target="https://www.contabilizei.com.br/consulta-cnae/atividades-imobiliarias/6822600-gestao-e-administracao-da-propriedade-imobiliaria/" TargetMode="External"/><Relationship Id="rId927" Type="http://schemas.openxmlformats.org/officeDocument/2006/relationships/hyperlink" Target="https://www.contabilizei.com.br/consulta-cnae/extracao-de-minerais-metalicos/0725100-extracao-de-minerais-radioativos/" TargetMode="External"/><Relationship Id="rId1112" Type="http://schemas.openxmlformats.org/officeDocument/2006/relationships/hyperlink" Target="https://www.contabilizei.com.br/consulta-cnae/fabricacao-de-produtos-texteis/1314600-fabricacao-de-linhas-para-costurar-e-bordar/" TargetMode="External"/><Relationship Id="rId1557" Type="http://schemas.openxmlformats.org/officeDocument/2006/relationships/hyperlink" Target="https://www.contabilizei.com.br/consulta-cnae/fabricacao-de-maquinas-e-equipamentos/2829101-fabricacao-de-maquinas-de-escrever-calcular-e-outros-equipamentos-nao-eletronicos-para-escritorio-pecas-e-acessorios/" TargetMode="External"/><Relationship Id="rId1764" Type="http://schemas.openxmlformats.org/officeDocument/2006/relationships/hyperlink" Target="https://www.contabilizei.com.br/consulta-cnae/manutencao-reparacao-e-instalacao-de-maquinas-e-equipamentos/3316301-manutencao-e-reparacao-de-aeronaves-exceto-a-manutencao-na-pista/" TargetMode="External"/><Relationship Id="rId1971" Type="http://schemas.openxmlformats.org/officeDocument/2006/relationships/hyperlink" Target="https://www.contabilizei.com.br/consulta-cnae/comercio-por-atacado-exceto-veiculos-automotores-e-motocicletas/4633803-comercio-atacadista-de-coelhos-e-outros-pequenos-animais-vivos-para-alimentacao/" TargetMode="External"/><Relationship Id="rId56" Type="http://schemas.openxmlformats.org/officeDocument/2006/relationships/hyperlink" Target="https://www.contabilizei.com.br/consulta-cnae/comercio-por-atacado-exceto-veiculos-automotores-e-motocicletas/4637105-comercio-atacadista-de-massas-alimenticias/" TargetMode="External"/><Relationship Id="rId1417" Type="http://schemas.openxmlformats.org/officeDocument/2006/relationships/hyperlink" Target="https://www.contabilizei.com.br/consulta-cnae/metalurgia/2449102-producao-de-laminados-de-zinco/" TargetMode="External"/><Relationship Id="rId1624" Type="http://schemas.openxmlformats.org/officeDocument/2006/relationships/hyperlink" Target="https://www.contabilizei.com.br/consulta-cnae/fabricacao-de-outros-equipamentos-de-transporte-exceto-veiculos-automotores/3011302-construcao-de-embarcacoes-para-uso-comercial-e-para-usos-especiais-exceto-de-grande-porte/" TargetMode="External"/><Relationship Id="rId1831" Type="http://schemas.openxmlformats.org/officeDocument/2006/relationships/hyperlink" Target="https://www.contabilizei.com.br/consulta-cnae/obras-de-infra-estrutura/4292801-montagem-de-estruturas-metalicas/" TargetMode="External"/><Relationship Id="rId1929" Type="http://schemas.openxmlformats.org/officeDocument/2006/relationships/hyperlink" Target="https://www.contabilizei.com.br/consulta-cnae/comercio-e-reparacao-de-veiculos-automotores-e-motocicletas/4541204-comercio-a-varejo-de-motocicletas-e-motonetas-usadas/" TargetMode="External"/><Relationship Id="rId2093" Type="http://schemas.openxmlformats.org/officeDocument/2006/relationships/hyperlink" Target="https://www.contabilizei.com.br/consulta-cnae/comercio-varejista/4744006-comercio-varejista-de-pedras-para-revestimento/" TargetMode="External"/><Relationship Id="rId2398" Type="http://schemas.openxmlformats.org/officeDocument/2006/relationships/hyperlink" Target="https://www.contabilizei.com.br/consulta-cnae/outras-atividades-de-servicos-pessoais/9603301-gestao-e-manutencao-de-cemiterios/" TargetMode="External"/><Relationship Id="rId272" Type="http://schemas.openxmlformats.org/officeDocument/2006/relationships/hyperlink" Target="https://www.contabilizei.com.br/consulta-cnae/atividades-dos-servicos-de-tecnologia-da-informacao/6209100-suporte-tecnico-manutencao-e-outros-servicos-em-tecnologia-da-informacao/" TargetMode="External"/><Relationship Id="rId577" Type="http://schemas.openxmlformats.org/officeDocument/2006/relationships/hyperlink" Target="https://www.contabilizei.com.br/consulta-cnae/atividades-artisticas-criativas-e-de-espetaculos/9001901-producao-teatral/" TargetMode="External"/><Relationship Id="rId2160" Type="http://schemas.openxmlformats.org/officeDocument/2006/relationships/hyperlink" Target="https://www.contabilizei.com.br/consulta-cnae/transporte-aquaviario/5021101-transporte-por-navegacao-interior-de-carga-municipal-exceto-travessia/" TargetMode="External"/><Relationship Id="rId2258" Type="http://schemas.openxmlformats.org/officeDocument/2006/relationships/hyperlink" Target="https://www.contabilizei.com.br/consulta-cnae/edicao-e-edicao-integrada-a-impressao/5822101-edicao-integrada-a-impressao-de-jornais-diarios/" TargetMode="External"/><Relationship Id="rId132" Type="http://schemas.openxmlformats.org/officeDocument/2006/relationships/hyperlink" Target="https://www.contabilizei.com.br/consulta-cnae/comercio-varejista/4721102-padaria-e-confeitaria-com-predominancia-de-revenda/" TargetMode="External"/><Relationship Id="rId784" Type="http://schemas.openxmlformats.org/officeDocument/2006/relationships/hyperlink" Target="https://www.contabilizei.com.br/consulta-cnae/agricultura-pecuaria-e-servicos-relacionados/0155503-criacao-de-outros-galinaceos-exceto-para-corte/" TargetMode="External"/><Relationship Id="rId991" Type="http://schemas.openxmlformats.org/officeDocument/2006/relationships/hyperlink" Target="https://www.contabilizei.com.br/consulta-cnae/fabricacao-de-produtos-alimenticios/1011204-frigorifico-abate-de-bufalinos/" TargetMode="External"/><Relationship Id="rId1067" Type="http://schemas.openxmlformats.org/officeDocument/2006/relationships/hyperlink" Target="https://www.contabilizei.com.br/consulta-cnae/fabricacao-de-produtos-alimenticios/1091102-fabricacao-de-produtos-de-padaria-e-confeitaria-com-predominancia-de-producao-propria/" TargetMode="External"/><Relationship Id="rId2020" Type="http://schemas.openxmlformats.org/officeDocument/2006/relationships/hyperlink" Target="https://www.contabilizei.com.br/consulta-cnae/comercio-por-atacado-exceto-veiculos-automotores-e-motocicletas/4672900-comercio-atacadista-de-ferragens-e-ferramentas/" TargetMode="External"/><Relationship Id="rId437" Type="http://schemas.openxmlformats.org/officeDocument/2006/relationships/hyperlink" Target="https://www.contabilizei.com.br/consulta-cnae/servicos-de-escritorio-de-apoio-administrativo-e-outros-servicos-prestados-principalmente-as-empresas/8299707-salas-de-acesso-a-internet/" TargetMode="External"/><Relationship Id="rId644" Type="http://schemas.openxmlformats.org/officeDocument/2006/relationships/hyperlink" Target="https://www.contabilizei.com.br/consulta-cnae/outras-atividades-de-servicos-pessoais/9609202-agencias-matrimoniais/" TargetMode="External"/><Relationship Id="rId851" Type="http://schemas.openxmlformats.org/officeDocument/2006/relationships/hyperlink" Target="https://www.contabilizei.com.br/consulta-cnae/producao-florestal/0230600-atividades-de-apoio-a-producao-florestal/" TargetMode="External"/><Relationship Id="rId1274" Type="http://schemas.openxmlformats.org/officeDocument/2006/relationships/hyperlink" Target="https://www.contabilizei.com.br/consulta-cnae/fabricacao-de-produtos-quimicos/2031200-fabricacao-de-resinas-termoplasticas/" TargetMode="External"/><Relationship Id="rId1481" Type="http://schemas.openxmlformats.org/officeDocument/2006/relationships/hyperlink" Target="https://www.contabilizei.com.br/consulta-cnae/fabricacao-de-equipamentos-de-informatica-produtos-eletronicos-e-opticos/2651500-fabricacao-de-aparelhos-e-equipamentos-de-medida-teste-e-controle/" TargetMode="External"/><Relationship Id="rId1579" Type="http://schemas.openxmlformats.org/officeDocument/2006/relationships/hyperlink" Target="https://www.contabilizei.com.br/consulta-cnae/fabricacao-de-maquinas-e-equipamentos/2862300-fabricacao-de-maquinas-e-equipamentos-para-as-industrias-de-alimentos-bebidas-e-fumo-pecas-e-acessorios/" TargetMode="External"/><Relationship Id="rId2118" Type="http://schemas.openxmlformats.org/officeDocument/2006/relationships/hyperlink" Target="https://www.contabilizei.com.br/consulta-cnae/comercio-varejista/4789006-comercio-varejista-de-fogos-de-artificio-e-artigos-pirotecnicos/" TargetMode="External"/><Relationship Id="rId2325" Type="http://schemas.openxmlformats.org/officeDocument/2006/relationships/hyperlink" Target="https://www.contabilizei.com.br/consulta-cnae/atividades-de-vigilancia-seguranca-e-investigacao/8020001-atividades-de-monitoramento-de-sistemas-de-seguranca-eletronico/" TargetMode="External"/><Relationship Id="rId504" Type="http://schemas.openxmlformats.org/officeDocument/2006/relationships/hyperlink" Target="https://www.contabilizei.com.br/consulta-cnae/atividades-de-atencao-a-saude-humana/8640201-laboratorios-de-anatomia-patologica-e-citologica/" TargetMode="External"/><Relationship Id="rId711" Type="http://schemas.openxmlformats.org/officeDocument/2006/relationships/hyperlink" Target="https://www.contabilizei.com.br/consulta-cnae/agricultura-pecuaria-e-servicos-relacionados/0132600-cultivo-de-uva/" TargetMode="External"/><Relationship Id="rId949" Type="http://schemas.openxmlformats.org/officeDocument/2006/relationships/hyperlink" Target="https://www.contabilizei.com.br/consulta-cnae/extracao-de-minerais-nao-metalicos/0810006-extracao-de-areia-cascalho-ou-pedregulho-e-beneficiamento-associado/" TargetMode="External"/><Relationship Id="rId1134" Type="http://schemas.openxmlformats.org/officeDocument/2006/relationships/hyperlink" Target="https://www.contabilizei.com.br/consulta-cnae/fabricacao-de-produtos-texteis/1354500-fabricacao-de-tecidos-especiais-inclusive-artefatos/" TargetMode="External"/><Relationship Id="rId1341" Type="http://schemas.openxmlformats.org/officeDocument/2006/relationships/hyperlink" Target="https://www.contabilizei.com.br/consulta-cnae/fabricacao-de-produtos-de-minerais-nao-metalicos/2311700-fabricacao-de-vidro-plano-e-de-seguranca/" TargetMode="External"/><Relationship Id="rId1786" Type="http://schemas.openxmlformats.org/officeDocument/2006/relationships/hyperlink" Target="https://www.contabilizei.com.br/consulta-cnae/captacao-tratamento-e-distribuicao-de-agua/3600602-distribuicao-de-agua-por-caminhoes/" TargetMode="External"/><Relationship Id="rId1993" Type="http://schemas.openxmlformats.org/officeDocument/2006/relationships/hyperlink" Target="https://www.contabilizei.com.br/consulta-cnae/comercio-por-atacado-exceto-veiculos-automotores-e-motocicletas/4644301-comercio-atacadista-de-medicamentos-e-drogas-de-uso-humano/" TargetMode="External"/><Relationship Id="rId78" Type="http://schemas.openxmlformats.org/officeDocument/2006/relationships/hyperlink" Target="https://www.contabilizei.com.br/consulta-cnae/comercio-por-atacado-exceto-veiculos-automotores-e-motocicletas/4643502-comercio-atacadista-de-bolsas-malas-e-artigos-de-viagem/" TargetMode="External"/><Relationship Id="rId809" Type="http://schemas.openxmlformats.org/officeDocument/2006/relationships/hyperlink" Target="https://www.contabilizei.com.br/consulta-cnae/agricultura-pecuaria-e-servicos-relacionados/0162803-servico-de-manejo-de-animais/" TargetMode="External"/><Relationship Id="rId1201" Type="http://schemas.openxmlformats.org/officeDocument/2006/relationships/hyperlink" Target="https://www.contabilizei.com.br/consulta-cnae/fabricacao-de-celulose-papel-e-produtos-de-papel/1732000-fabricacao-de-embalagens-de-cartolina-e-papel-cartao/" TargetMode="External"/><Relationship Id="rId1439" Type="http://schemas.openxmlformats.org/officeDocument/2006/relationships/hyperlink" Target="https://www.contabilizei.com.br/consulta-cnae/fabricacao-de-produtos-de-metal-exceto-maquinas-e-equipamentos/2531402-producao-de-forjados-de-metais-nao-ferrosos-e-suas-ligas/" TargetMode="External"/><Relationship Id="rId1646" Type="http://schemas.openxmlformats.org/officeDocument/2006/relationships/hyperlink" Target="https://www.contabilizei.com.br/consulta-cnae/fabricacao-de-moveis/3102100-fabricacao-de-moveis-com-predominancia-de-metal/" TargetMode="External"/><Relationship Id="rId1853" Type="http://schemas.openxmlformats.org/officeDocument/2006/relationships/hyperlink" Target="https://www.contabilizei.com.br/consulta-cnae/servicos-especializados-para-construcao/4322302-instalacao-e-manutencao-de-sistemas-centrais-de-ar-condicionado-de-ventilacao-e-refrigeracao/" TargetMode="External"/><Relationship Id="rId1506" Type="http://schemas.openxmlformats.org/officeDocument/2006/relationships/hyperlink" Target="https://www.contabilizei.com.br/consulta-cnae/fabricacao-de-maquinas-aparelhos-e-materiais-eletricos/2731700-fabricacao-de-aparelhos-e-equipamentos-para-distribuicao-e-controle-de-energia-eletrica/" TargetMode="External"/><Relationship Id="rId1713" Type="http://schemas.openxmlformats.org/officeDocument/2006/relationships/hyperlink" Target="https://www.contabilizei.com.br/consulta-cnae/manutencao-reparacao-e-instalacao-de-maquinas-e-equipamentos/3313999-manutencao-e-reparacao-de-maquinas-aparelhos-e-materiais-eletricos-nao-especificados-anteriormente/" TargetMode="External"/><Relationship Id="rId1920" Type="http://schemas.openxmlformats.org/officeDocument/2006/relationships/hyperlink" Target="https://www.contabilizei.com.br/consulta-cnae/comercio-e-reparacao-de-veiculos-automotores-e-motocicletas/4520007-servicos-de-instalacao-manutencao-e-reparacao-de-acessorios-para-veiculos-automotores/" TargetMode="External"/><Relationship Id="rId294" Type="http://schemas.openxmlformats.org/officeDocument/2006/relationships/hyperlink" Target="https://www.contabilizei.com.br/consulta-cnae/atividades-imobiliarias/6821801-corretagem-na-compra-e-venda-e-avaliacao-de-imoveis/" TargetMode="External"/><Relationship Id="rId2182" Type="http://schemas.openxmlformats.org/officeDocument/2006/relationships/hyperlink" Target="https://www.contabilizei.com.br/consulta-cnae/transporte-aereo/5112901-servico-de-taxi-aereo-e-locacao-de-aeronaves-com-tripulacao/" TargetMode="External"/><Relationship Id="rId154" Type="http://schemas.openxmlformats.org/officeDocument/2006/relationships/hyperlink" Target="https://www.contabilizei.com.br/consulta-cnae/comercio-varejista/4752100-comercio-varejista-especializado-de-equipamentos-de-telefonia-e-comunicacao/" TargetMode="External"/><Relationship Id="rId361" Type="http://schemas.openxmlformats.org/officeDocument/2006/relationships/hyperlink" Target="https://www.contabilizei.com.br/consulta-cnae/outras-atividades-profissionais-cientificas-e-tecnicas/7490103-servicos-de-agronomia-e-de-consultoria-as-atividades-agricolas-e-pecuarias/" TargetMode="External"/><Relationship Id="rId599" Type="http://schemas.openxmlformats.org/officeDocument/2006/relationships/hyperlink" Target="https://www.contabilizei.com.br/consulta-cnae/atividades-esportivas-e-de-recreacao-e-lazer/9313100-atividades-de-condicionamento-fisico/" TargetMode="External"/><Relationship Id="rId2042" Type="http://schemas.openxmlformats.org/officeDocument/2006/relationships/hyperlink" Target="https://www.contabilizei.com.br/consulta-cnae/comercio-por-atacado-exceto-veiculos-automotores-e-motocicletas/4681805-comercio-atacadista-de-lubrificantes/" TargetMode="External"/><Relationship Id="rId459" Type="http://schemas.openxmlformats.org/officeDocument/2006/relationships/hyperlink" Target="https://www.contabilizei.com.br/consulta-cnae/educacao/8542200-educacao-profissional-de-nivel-tecnologico/" TargetMode="External"/><Relationship Id="rId666" Type="http://schemas.openxmlformats.org/officeDocument/2006/relationships/hyperlink" Target="https://www.contabilizei.com.br/consulta-cnae/agricultura-pecuaria-e-servicos-relacionados/0112102-cultivo-de-juta/" TargetMode="External"/><Relationship Id="rId873" Type="http://schemas.openxmlformats.org/officeDocument/2006/relationships/hyperlink" Target="https://www.contabilizei.com.br/consulta-cnae/pesca-e-aquicultura/0321303-criacao-de-ostras-e-mexilhoes-em-agua-salgada-e-salobra/" TargetMode="External"/><Relationship Id="rId1089" Type="http://schemas.openxmlformats.org/officeDocument/2006/relationships/hyperlink" Target="https://www.contabilizei.com.br/consulta-cnae/fabricacao-de-produtos-alimenticios/1099605-fabricacao-de-produtos-para-infusao-cha-mate-etc/" TargetMode="External"/><Relationship Id="rId1296" Type="http://schemas.openxmlformats.org/officeDocument/2006/relationships/hyperlink" Target="https://www.contabilizei.com.br/consulta-cnae/fabricacao-de-produtos-quimicos/2073800-fabricacao-de-impermeabilizantes-solventes-e-produtos-afins/" TargetMode="External"/><Relationship Id="rId2347" Type="http://schemas.openxmlformats.org/officeDocument/2006/relationships/hyperlink" Target="https://www.contabilizei.com.br/consulta-cnae/atividades-de-atencao-a-saude-humana/8622400-servicos-de-remocao-de-pacientes-exceto-os-servicos-moveis-de-atendimento-a-urgencias/" TargetMode="External"/><Relationship Id="rId221" Type="http://schemas.openxmlformats.org/officeDocument/2006/relationships/hyperlink" Target="https://www.contabilizei.com.br/consulta-cnae/alimentacao/5611201-restaurantes-e-similares/" TargetMode="External"/><Relationship Id="rId319" Type="http://schemas.openxmlformats.org/officeDocument/2006/relationships/hyperlink" Target="https://www.contabilizei.com.br/consulta-cnae/pesquisa-e-desenvolvimento-cientifico/7210000-pesquisa-e-desenvolvimento-experimental-em-ciencias-fisicas-e-naturais/" TargetMode="External"/><Relationship Id="rId526" Type="http://schemas.openxmlformats.org/officeDocument/2006/relationships/hyperlink" Target="https://www.contabilizei.com.br/consulta-cnae/atividades-de-atencao-a-saude-humana/8640207-servicos-de-diagnostico-por-imagem-sem-uso-de-radiacao-ionizante-exceto-ressonancia-magnetica/" TargetMode="External"/><Relationship Id="rId1156" Type="http://schemas.openxmlformats.org/officeDocument/2006/relationships/hyperlink" Target="https://www.contabilizei.com.br/consulta-cnae/confeccao-de-artigos-do-vestuario-e-acessorios/1421500-fabricacao-de-meias/" TargetMode="External"/><Relationship Id="rId1363" Type="http://schemas.openxmlformats.org/officeDocument/2006/relationships/hyperlink" Target="https://www.contabilizei.com.br/consulta-cnae/fabricacao-de-produtos-de-minerais-nao-metalicos/2342701-fabricacao-de-azulejos-e-pisos/" TargetMode="External"/><Relationship Id="rId2207" Type="http://schemas.openxmlformats.org/officeDocument/2006/relationships/hyperlink" Target="https://www.contabilizei.com.br/consulta-cnae/armazenamento-e-atividades-auxiliares-dos-transportes/5231102-atividades-do-operador-portuario/" TargetMode="External"/><Relationship Id="rId733" Type="http://schemas.openxmlformats.org/officeDocument/2006/relationships/hyperlink" Target="https://www.contabilizei.com.br/consulta-cnae/agricultura-pecuaria-e-servicos-relacionados/0133411-cultivo-de-pessego/" TargetMode="External"/><Relationship Id="rId940" Type="http://schemas.openxmlformats.org/officeDocument/2006/relationships/hyperlink" Target="https://www.contabilizei.com.br/consulta-cnae/extracao-de-minerais-nao-metalicos/0810001-extracao-de-ardosia-e-beneficiamento-associado/" TargetMode="External"/><Relationship Id="rId1016" Type="http://schemas.openxmlformats.org/officeDocument/2006/relationships/hyperlink" Target="https://www.contabilizei.com.br/consulta-cnae/fabricacao-de-produtos-alimenticios/1032599-fabricacao-de-conservas-de-legumes-e-outros-vegetais-exceto-palmito/" TargetMode="External"/><Relationship Id="rId1570" Type="http://schemas.openxmlformats.org/officeDocument/2006/relationships/hyperlink" Target="https://www.contabilizei.com.br/consulta-cnae/fabricacao-de-maquinas-e-equipamentos/2851800-fabricacao-de-maquinas-e-equipamentos-para-a-prospeccao-e-extracao-de-petroleo-pecas-e-acessorios/" TargetMode="External"/><Relationship Id="rId1668" Type="http://schemas.openxmlformats.org/officeDocument/2006/relationships/hyperlink" Target="https://www.contabilizei.com.br/consulta-cnae/fabricacao-de-produtos-diversos/3240099-fabricacao-de-outros-brinquedos-e-jogos-recreativos-nao-especificados-anteriormente/" TargetMode="External"/><Relationship Id="rId1875" Type="http://schemas.openxmlformats.org/officeDocument/2006/relationships/hyperlink" Target="https://www.contabilizei.com.br/consulta-cnae/servicos-especializados-para-construcao/4330404-servicos-de-pintura-de-edificios-em-geral/" TargetMode="External"/><Relationship Id="rId800" Type="http://schemas.openxmlformats.org/officeDocument/2006/relationships/hyperlink" Target="https://www.contabilizei.com.br/consulta-cnae/agricultura-pecuaria-e-servicos-relacionados/0161001-servico-de-pulverizacao-e-controle-de-pragas-agricolas/" TargetMode="External"/><Relationship Id="rId1223" Type="http://schemas.openxmlformats.org/officeDocument/2006/relationships/hyperlink" Target="https://www.contabilizei.com.br/consulta-cnae/impressao-e-reproducao-de-gravacoes/1813001-impressao-de-material-para-uso-publicitario/" TargetMode="External"/><Relationship Id="rId1430" Type="http://schemas.openxmlformats.org/officeDocument/2006/relationships/hyperlink" Target="https://www.contabilizei.com.br/consulta-cnae/fabricacao-de-produtos-de-metal-exceto-maquinas-e-equipamentos/2512800-fabricacao-de-esquadrias-de-metal/" TargetMode="External"/><Relationship Id="rId1528" Type="http://schemas.openxmlformats.org/officeDocument/2006/relationships/hyperlink" Target="https://www.contabilizei.com.br/consulta-cnae/fabricacao-de-maquinas-e-equipamentos/2811900-fabricacao-de-motores-e-turbinas-pecas-e-acessorios-exceto-para-avioes-e-veiculos-rodoviarios/" TargetMode="External"/><Relationship Id="rId1735" Type="http://schemas.openxmlformats.org/officeDocument/2006/relationships/hyperlink" Target="https://www.contabilizei.com.br/consulta-cnae/manutencao-reparacao-e-instalacao-de-maquinas-e-equipamentos/3314711-manutencao-e-reparacao-de-maquinas-e-equipamentos-para-agricultura-e-pecuaria/" TargetMode="External"/><Relationship Id="rId1942" Type="http://schemas.openxmlformats.org/officeDocument/2006/relationships/hyperlink" Target="https://www.contabilizei.com.br/consulta-cnae/comercio-por-atacado-exceto-veiculos-automotores-e-motocicletas/4623102-comercio-atacadista-de-couros-las-peles-e-outros-subprodutos-nao-comestiveis-de-origem-animal/" TargetMode="External"/><Relationship Id="rId27" Type="http://schemas.openxmlformats.org/officeDocument/2006/relationships/hyperlink" Target="https://www.contabilizei.com.br/consulta-cnae/comercio-por-atacado-exceto-veiculos-automotores-e-motocicletas/4612500-representantes-comerciais-e-agentes-do-comercio-de-combustiveis-minerais-produtos-siderurgicos-e-quimicos/" TargetMode="External"/><Relationship Id="rId1802" Type="http://schemas.openxmlformats.org/officeDocument/2006/relationships/hyperlink" Target="https://www.contabilizei.com.br/consulta-cnae/coleta-tratamento-e-disposicao-de-residuos-recuperacao-de-materiais/3839499-recuperacao-de-materiais-nao-especificados-anteriormente/" TargetMode="External"/><Relationship Id="rId176" Type="http://schemas.openxmlformats.org/officeDocument/2006/relationships/hyperlink" Target="https://www.contabilizei.com.br/consulta-cnae/comercio-varejista/4759899-comercio-varejista-de-outros-artigos-de-uso-domestico-nao-especificados-anteriormente/" TargetMode="External"/><Relationship Id="rId383" Type="http://schemas.openxmlformats.org/officeDocument/2006/relationships/hyperlink" Target="https://www.contabilizei.com.br/consulta-cnae/alugueis-nao-imobiliarios-e-gestao-de-ativos-intangiveis-nao-financeiros/7729299-aluguel-de-outros-objetos-pessoais-e-domesticos-nao-especificados-anteriormente/" TargetMode="External"/><Relationship Id="rId590" Type="http://schemas.openxmlformats.org/officeDocument/2006/relationships/hyperlink" Target="https://www.contabilizei.com.br/consulta-cnae/atividades-artisticas-criativas-e-de-espetaculos/9001999-artes-cenicas-espetaculos-e-atividades-complementares-nao-especificadas-anteriormente/" TargetMode="External"/><Relationship Id="rId2064" Type="http://schemas.openxmlformats.org/officeDocument/2006/relationships/hyperlink" Target="https://www.contabilizei.com.br/consulta-cnae/comercio-por-atacado-exceto-veiculos-automotores-e-motocicletas/4689301-comercio-atacadista-de-produtos-da-extracao-mineral-exceto-combustiveis/" TargetMode="External"/><Relationship Id="rId2271" Type="http://schemas.openxmlformats.org/officeDocument/2006/relationships/hyperlink" Target="https://www.contabilizei.com.br/consulta-cnae/telecomunicacoes/6110801-servicos-de-telefonia-fixa-comutada-stfc/" TargetMode="External"/><Relationship Id="rId243" Type="http://schemas.openxmlformats.org/officeDocument/2006/relationships/hyperlink" Target="https://www.contabilizei.com.br/consulta-cnae/atividades-cinematograficas-producao-de-videos-e-de-programas-de-televisao-gravacao-de-som-e-edicao-de-musica/5912002-servicos-de-mixagem-sonora-em-producao-audiovisual/" TargetMode="External"/><Relationship Id="rId450" Type="http://schemas.openxmlformats.org/officeDocument/2006/relationships/hyperlink" Target="https://www.contabilizei.com.br/consulta-cnae/educacao/8520100-ensino-medio/" TargetMode="External"/><Relationship Id="rId688" Type="http://schemas.openxmlformats.org/officeDocument/2006/relationships/hyperlink" Target="https://www.contabilizei.com.br/consulta-cnae/agricultura-pecuaria-e-servicos-relacionados/0119903-cultivo-de-batata-inglesa/" TargetMode="External"/><Relationship Id="rId895" Type="http://schemas.openxmlformats.org/officeDocument/2006/relationships/hyperlink" Target="https://www.contabilizei.com.br/consulta-cnae/pesca-e-aquicultura/0322199-cultivos-e-semicultivos-da-aquicultura-em-agua-doce-nao-especificados-anteriormente/" TargetMode="External"/><Relationship Id="rId1080" Type="http://schemas.openxmlformats.org/officeDocument/2006/relationships/hyperlink" Target="https://www.contabilizei.com.br/consulta-cnae/fabricacao-de-produtos-alimenticios/1096100-fabricacao-de-alimentos-e-pratos-prontos/" TargetMode="External"/><Relationship Id="rId2131" Type="http://schemas.openxmlformats.org/officeDocument/2006/relationships/hyperlink" Target="https://www.contabilizei.com.br/consulta-cnae/transporte-terrestre/4923001-servico-de-taxi/" TargetMode="External"/><Relationship Id="rId2369" Type="http://schemas.openxmlformats.org/officeDocument/2006/relationships/hyperlink" Target="https://www.contabilizei.com.br/consulta-cnae/atividades-de-atencao-a-saude-humana-integradas-com-assistencia-social-prestadas-em-residencias-coletivas-e-particulares/8730102-albergues-assistenciais/" TargetMode="External"/><Relationship Id="rId103" Type="http://schemas.openxmlformats.org/officeDocument/2006/relationships/hyperlink" Target="https://www.contabilizei.com.br/consulta-cnae/comercio-por-atacado-exceto-veiculos-automotores-e-motocicletas/4649409-comercio-atacadista-de-produtos-de-higiene-limpeza-e-conservacao-domiciliar-com-atividade-de-fracionamento-e-acondicionamento-associada/" TargetMode="External"/><Relationship Id="rId310" Type="http://schemas.openxmlformats.org/officeDocument/2006/relationships/hyperlink" Target="https://www.contabilizei.com.br/consulta-cnae/servicos-de-arquitetura-e-engenharia-testes-e-analises-tecnicas/7119702-atividades-de-estudos-geologicos/" TargetMode="External"/><Relationship Id="rId548" Type="http://schemas.openxmlformats.org/officeDocument/2006/relationships/hyperlink" Target="https://www.contabilizei.com.br/consulta-cnae/atividades-de-atencao-a-saude-humana/8640299-atividades-de-servicos-de-complementacao-diagnostica-e-terapeutica-nao-especificadas-anteriormente/" TargetMode="External"/><Relationship Id="rId755" Type="http://schemas.openxmlformats.org/officeDocument/2006/relationships/hyperlink" Target="https://www.contabilizei.com.br/consulta-cnae/agricultura-pecuaria-e-servicos-relacionados/0141501-producao-de-sementes-certificadas-exceto-de-forrageiras-para-pasto/" TargetMode="External"/><Relationship Id="rId962" Type="http://schemas.openxmlformats.org/officeDocument/2006/relationships/hyperlink" Target="https://www.contabilizei.com.br/consulta-cnae/extracao-de-minerais-nao-metalicos/0891600-extracao-de-minerais-para-fabricacao-de-adubos-fertilizantes-e-outros-produtos-quimicos/" TargetMode="External"/><Relationship Id="rId1178" Type="http://schemas.openxmlformats.org/officeDocument/2006/relationships/hyperlink" Target="https://www.contabilizei.com.br/consulta-cnae/fabricacao-de-produtos-de-madeira/1610203-serrarias-com-desdobramento-de-madeira-em-bruto/" TargetMode="External"/><Relationship Id="rId1385" Type="http://schemas.openxmlformats.org/officeDocument/2006/relationships/hyperlink" Target="https://www.contabilizei.com.br/consulta-cnae/metalurgia/2411300-producao-de-ferro-gusa/" TargetMode="External"/><Relationship Id="rId1592" Type="http://schemas.openxmlformats.org/officeDocument/2006/relationships/hyperlink" Target="https://www.contabilizei.com.br/consulta-cnae/fabricacao-de-veiculos-automotores-reboques-e-carrocerias/2910702-fabricacao-de-chassis-com-motor-para-automoveis-camionetas-e-utilitarios/" TargetMode="External"/><Relationship Id="rId2229" Type="http://schemas.openxmlformats.org/officeDocument/2006/relationships/hyperlink" Target="https://www.contabilizei.com.br/consulta-cnae/alojamento/5510803-moteis/" TargetMode="External"/><Relationship Id="rId91" Type="http://schemas.openxmlformats.org/officeDocument/2006/relationships/hyperlink" Target="https://www.contabilizei.com.br/consulta-cnae/comercio-por-atacado-exceto-veiculos-automotores-e-motocicletas/4649403-comercio-atacadista-de-bicicletas-triciclos-e-outros-veiculos-recreativos/" TargetMode="External"/><Relationship Id="rId408" Type="http://schemas.openxmlformats.org/officeDocument/2006/relationships/hyperlink" Target="https://www.contabilizei.com.br/consulta-cnae/agencias-de-viagens-operadores-turisticos-e-servicos-de-reservas/7990200-servicos-de-reservas-e-outros-servicos-de-turismo-nao-especificados-anteriormente/" TargetMode="External"/><Relationship Id="rId615" Type="http://schemas.openxmlformats.org/officeDocument/2006/relationships/hyperlink" Target="https://www.contabilizei.com.br/consulta-cnae/reparacao-e-manutencao-de-equipamentos-de-informatica-e-comunicacao-e-de-objetos-pessoais-e-domesticos/9512600-reparacao-e-manutencao-de-equipamentos-de-comunicacao/" TargetMode="External"/><Relationship Id="rId822" Type="http://schemas.openxmlformats.org/officeDocument/2006/relationships/hyperlink" Target="https://www.contabilizei.com.br/consulta-cnae/producao-florestal/0210103-cultivo-de-pinus/" TargetMode="External"/><Relationship Id="rId1038" Type="http://schemas.openxmlformats.org/officeDocument/2006/relationships/hyperlink" Target="https://www.contabilizei.com.br/consulta-cnae/fabricacao-de-produtos-alimenticios/1062700-moagem-de-trigo-e-fabricacao-de-derivados/" TargetMode="External"/><Relationship Id="rId1245" Type="http://schemas.openxmlformats.org/officeDocument/2006/relationships/hyperlink" Target="https://www.contabilizei.com.br/consulta-cnae/fabricacao-de-coque-de-produtos-derivados-do-petroleo-e-de-biocombustiveis/1922502-rerrefino-de-oleos-lubrificantes/" TargetMode="External"/><Relationship Id="rId1452" Type="http://schemas.openxmlformats.org/officeDocument/2006/relationships/hyperlink" Target="https://www.contabilizei.com.br/consulta-cnae/fabricacao-de-produtos-de-metal-exceto-maquinas-e-equipamentos/2542000-fabricacao-de-artigos-de-serralheria-exceto-esquadrias/" TargetMode="External"/><Relationship Id="rId1897" Type="http://schemas.openxmlformats.org/officeDocument/2006/relationships/hyperlink" Target="https://www.contabilizei.com.br/consulta-cnae/comercio-e-reparacao-de-veiculos-automotores-e-motocicletas/4511103-comercio-por-atacado-de-automoveis-camionetas-e-utilitarios-novos-e-usados/" TargetMode="External"/><Relationship Id="rId1105" Type="http://schemas.openxmlformats.org/officeDocument/2006/relationships/hyperlink" Target="https://www.contabilizei.com.br/consulta-cnae/fabricacao-de-produtos-texteis/1311100-preparacao-e-fiacao-de-fibras-de-algodao/" TargetMode="External"/><Relationship Id="rId1312" Type="http://schemas.openxmlformats.org/officeDocument/2006/relationships/hyperlink" Target="https://www.contabilizei.com.br/consulta-cnae/fabricacao-de-produtos-farmoquimicos-e-farmaceuticos/2110600-fabricacao-de-produtos-farmoquimicos/" TargetMode="External"/><Relationship Id="rId1757" Type="http://schemas.openxmlformats.org/officeDocument/2006/relationships/hyperlink" Target="https://www.contabilizei.com.br/consulta-cnae/manutencao-reparacao-e-instalacao-de-maquinas-e-equipamentos/3314722-manutencao-e-reparacao-de-maquinas-e-aparelhos-para-a-industria-do-plastico/" TargetMode="External"/><Relationship Id="rId1964" Type="http://schemas.openxmlformats.org/officeDocument/2006/relationships/hyperlink" Target="https://www.contabilizei.com.br/consulta-cnae/comercio-por-atacado-exceto-veiculos-automotores-e-motocicletas/4632002-comercio-atacadista-de-farinhas-amidos-e-feculas/" TargetMode="External"/><Relationship Id="rId49" Type="http://schemas.openxmlformats.org/officeDocument/2006/relationships/hyperlink" Target="https://www.contabilizei.com.br/consulta-cnae/comercio-por-atacado-exceto-veiculos-automotores-e-motocicletas/4635401-comercio-atacadista-de-agua-mineral/" TargetMode="External"/><Relationship Id="rId1617" Type="http://schemas.openxmlformats.org/officeDocument/2006/relationships/hyperlink" Target="https://www.contabilizei.com.br/consulta-cnae/fabricacao-de-veiculos-automotores-reboques-e-carrocerias/2949299-fabricacao-de-outras-pecas-e-acessorios-para-veiculos-automotores-nao-especificadas-anteriormente/" TargetMode="External"/><Relationship Id="rId1824" Type="http://schemas.openxmlformats.org/officeDocument/2006/relationships/hyperlink" Target="https://www.contabilizei.com.br/consulta-cnae/obras-de-infra-estrutura/4222701-construcao-de-redes-de-abastecimento-de-agua-coleta-de-esgoto-e-construcoes-correlatas-exceto-obras-de-irrigacao/" TargetMode="External"/><Relationship Id="rId198" Type="http://schemas.openxmlformats.org/officeDocument/2006/relationships/hyperlink" Target="https://www.contabilizei.com.br/consulta-cnae/comercio-varejista/4781400-comercio-varejista-de-artigos-do-vestuario-e-acessorios/" TargetMode="External"/><Relationship Id="rId2086" Type="http://schemas.openxmlformats.org/officeDocument/2006/relationships/hyperlink" Target="https://www.contabilizei.com.br/consulta-cnae/comercio-varejista/4744001-comercio-varejista-de-ferragens-e-ferramentas/" TargetMode="External"/><Relationship Id="rId2293" Type="http://schemas.openxmlformats.org/officeDocument/2006/relationships/hyperlink" Target="https://www.contabilizei.com.br/consulta-cnae/telecomunicacoes/6190601-provedores-de-acesso-as-redes-de-comunicacoes/" TargetMode="External"/><Relationship Id="rId265" Type="http://schemas.openxmlformats.org/officeDocument/2006/relationships/hyperlink" Target="https://www.contabilizei.com.br/consulta-cnae/atividades-dos-servicos-de-tecnologia-da-informacao/6203100-desenvolvimento-e-licenciamento-de-programas-de-computador-nao-customizaveis/" TargetMode="External"/><Relationship Id="rId472" Type="http://schemas.openxmlformats.org/officeDocument/2006/relationships/hyperlink" Target="https://www.contabilizei.com.br/consulta-cnae/educacao/8592902-ensino-de-artes-cenicas-exceto-danca/" TargetMode="External"/><Relationship Id="rId2153" Type="http://schemas.openxmlformats.org/officeDocument/2006/relationships/hyperlink" Target="https://www.contabilizei.com.br/consulta-cnae/transporte-aquaviario/5011401-transporte-maritimo-de-cabotagem-carga/" TargetMode="External"/><Relationship Id="rId2360" Type="http://schemas.openxmlformats.org/officeDocument/2006/relationships/hyperlink" Target="https://www.contabilizei.com.br/consulta-cnae/atividades-de-atencao-a-saude-humana-integradas-com-assistencia-social-prestadas-em-residencias-coletivas-e-particulares/8711505-condominios-residenciais-para-idosos/" TargetMode="External"/><Relationship Id="rId125" Type="http://schemas.openxmlformats.org/officeDocument/2006/relationships/hyperlink" Target="https://www.contabilizei.com.br/consulta-cnae/comercio-varejista/4711302-comercio-varejista-de-mercadorias-em-geral-com-predominancia-de-produtos-alimenticios-supermercados/" TargetMode="External"/><Relationship Id="rId332" Type="http://schemas.openxmlformats.org/officeDocument/2006/relationships/hyperlink" Target="https://www.contabilizei.com.br/consulta-cnae/publicidade-e-pesquisa-de-mercado/7319003-marketing-direto/" TargetMode="External"/><Relationship Id="rId777" Type="http://schemas.openxmlformats.org/officeDocument/2006/relationships/hyperlink" Target="https://www.contabilizei.com.br/consulta-cnae/agricultura-pecuaria-e-servicos-relacionados/0154700-criacao-de-suinos/" TargetMode="External"/><Relationship Id="rId984" Type="http://schemas.openxmlformats.org/officeDocument/2006/relationships/hyperlink" Target="https://www.contabilizei.com.br/consulta-cnae/atividades-de-apoio-a-extracao-de-minerais/0990403-atividades-de-apoio-a-extracao-de-minerais-nao-metalicos/" TargetMode="External"/><Relationship Id="rId2013" Type="http://schemas.openxmlformats.org/officeDocument/2006/relationships/hyperlink" Target="https://www.contabilizei.com.br/consulta-cnae/comercio-por-atacado-exceto-veiculos-automotores-e-motocicletas/4669901-comercio-atacadista-de-bombas-e-compressores-partes-e-pecas/" TargetMode="External"/><Relationship Id="rId2220" Type="http://schemas.openxmlformats.org/officeDocument/2006/relationships/hyperlink" Target="https://www.contabilizei.com.br/consulta-cnae/correio-e-outras-atividades-de-entrega/5310502-atividades-de-franqueadas-e-permissionarias-do-correio-nacional/" TargetMode="External"/><Relationship Id="rId637" Type="http://schemas.openxmlformats.org/officeDocument/2006/relationships/hyperlink" Target="https://www.contabilizei.com.br/consulta-cnae/outras-atividades-de-servicos-pessoais/9601703-toalheiros/" TargetMode="External"/><Relationship Id="rId844" Type="http://schemas.openxmlformats.org/officeDocument/2006/relationships/hyperlink" Target="https://www.contabilizei.com.br/consulta-cnae/producao-florestal/0220904-coleta-de-latex-em-florestas-nativas/" TargetMode="External"/><Relationship Id="rId1267" Type="http://schemas.openxmlformats.org/officeDocument/2006/relationships/hyperlink" Target="https://www.contabilizei.com.br/consulta-cnae/fabricacao-de-produtos-quimicos/2021500-fabricacao-de-produtos-petroquimicos-basicos/" TargetMode="External"/><Relationship Id="rId1474" Type="http://schemas.openxmlformats.org/officeDocument/2006/relationships/hyperlink" Target="https://www.contabilizei.com.br/consulta-cnae/fabricacao-de-equipamentos-de-informatica-produtos-eletronicos-e-opticos/2622100-fabricacao-de-perifericos-para-equipamentos-de-informatica/" TargetMode="External"/><Relationship Id="rId1681" Type="http://schemas.openxmlformats.org/officeDocument/2006/relationships/hyperlink" Target="https://www.contabilizei.com.br/consulta-cnae/fabricacao-de-produtos-diversos/3291400-fabricacao-de-escovas-pinceis-e-vassouras/" TargetMode="External"/><Relationship Id="rId2318" Type="http://schemas.openxmlformats.org/officeDocument/2006/relationships/hyperlink" Target="https://www.contabilizei.com.br/consulta-cnae/alugueis-nao-imobiliarios-e-gestao-de-ativos-intangiveis-nao-financeiros/7719599-locacao-de-outros-meios-de-transporte-nao-especificados-anteriormente-sem-condutor/" TargetMode="External"/><Relationship Id="rId704" Type="http://schemas.openxmlformats.org/officeDocument/2006/relationships/hyperlink" Target="https://www.contabilizei.com.br/consulta-cnae/agricultura-pecuaria-e-servicos-relacionados/0121101-horticultura-exceto-morango/" TargetMode="External"/><Relationship Id="rId911" Type="http://schemas.openxmlformats.org/officeDocument/2006/relationships/hyperlink" Target="https://www.contabilizei.com.br/consulta-cnae/extracao-de-minerais-metalicos/0721901-extracao-de-minerio-de-aluminio/" TargetMode="External"/><Relationship Id="rId1127" Type="http://schemas.openxmlformats.org/officeDocument/2006/relationships/hyperlink" Target="https://www.contabilizei.com.br/consulta-cnae/fabricacao-de-produtos-texteis/1351100-fabricacao-de-artefatos-texteis-para-uso-domestico/" TargetMode="External"/><Relationship Id="rId1334" Type="http://schemas.openxmlformats.org/officeDocument/2006/relationships/hyperlink" Target="https://www.contabilizei.com.br/consulta-cnae/fabricacao-de-produtos-de-borracha-e-de-material-plastico/2229301-fabricacao-de-artefatos-de-material-plastico-para-uso-pessoal-e-domestico/" TargetMode="External"/><Relationship Id="rId1541" Type="http://schemas.openxmlformats.org/officeDocument/2006/relationships/hyperlink" Target="https://www.contabilizei.com.br/consulta-cnae/fabricacao-de-maquinas-e-equipamentos/2821601-fabricacao-de-fornos-industriais-aparelhos-e-equipamentos-nao-eletricos-para-instalacoes-termicas-pecas-e-acessorios/" TargetMode="External"/><Relationship Id="rId1779" Type="http://schemas.openxmlformats.org/officeDocument/2006/relationships/hyperlink" Target="https://www.contabilizei.com.br/consulta-cnae/eletricidade-gas-e-outras-utilidades/3520401-producao-de-gas-processamento-de-gas-natural/" TargetMode="External"/><Relationship Id="rId1986" Type="http://schemas.openxmlformats.org/officeDocument/2006/relationships/hyperlink" Target="https://www.contabilizei.com.br/consulta-cnae/comercio-por-atacado-exceto-veiculos-automotores-e-motocicletas/4637101-comercio-atacadista-de-cafe-torrado-moido-e-soluvel/" TargetMode="External"/><Relationship Id="rId40" Type="http://schemas.openxmlformats.org/officeDocument/2006/relationships/hyperlink" Target="https://www.contabilizei.com.br/consulta-cnae/comercio-por-atacado-exceto-veiculos-automotores-e-motocicletas/4618401-representantes-comerciais-e-agentes-do-comercio-de-medicamentos-cosmeticos-e-produtos-de-perfumaria/" TargetMode="External"/><Relationship Id="rId1401" Type="http://schemas.openxmlformats.org/officeDocument/2006/relationships/hyperlink" Target="https://www.contabilizei.com.br/consulta-cnae/metalurgia/2424502-producao-de-relaminados-trefilados-e-perfilados-de-aco-exceto-arames/" TargetMode="External"/><Relationship Id="rId1639" Type="http://schemas.openxmlformats.org/officeDocument/2006/relationships/hyperlink" Target="https://www.contabilizei.com.br/consulta-cnae/fabricacao-de-outros-equipamentos-de-transporte-exceto-veiculos-automotores/3092000-fabricacao-de-bicicletas-e-triciclos-nao-motorizados-pecas-e-acessorios/" TargetMode="External"/><Relationship Id="rId1846" Type="http://schemas.openxmlformats.org/officeDocument/2006/relationships/hyperlink" Target="https://www.contabilizei.com.br/consulta-cnae/servicos-especializados-para-construcao/4313400-obras-de-terraplenagem/" TargetMode="External"/><Relationship Id="rId1706" Type="http://schemas.openxmlformats.org/officeDocument/2006/relationships/hyperlink" Target="https://www.contabilizei.com.br/consulta-cnae/manutencao-reparacao-e-instalacao-de-maquinas-e-equipamentos/3312103-manutencao-e-reparacao-de-aparelhos-eletromedicos-e-eletroterapeuticos-e-equipamentos-de-irradiacao/" TargetMode="External"/><Relationship Id="rId1913" Type="http://schemas.openxmlformats.org/officeDocument/2006/relationships/hyperlink" Target="https://www.contabilizei.com.br/consulta-cnae/comercio-e-reparacao-de-veiculos-automotores-e-motocicletas/4520004-servicos-de-alinhamento-e-balanceamento-de-veiculos-automotores/" TargetMode="External"/><Relationship Id="rId287" Type="http://schemas.openxmlformats.org/officeDocument/2006/relationships/hyperlink" Target="https://www.contabilizei.com.br/consulta-cnae/atividades-auxiliares-dos-servicos-financeiros-seguros-previdencia-complementar-e-planos-de-saude/6621501-peritos-e-avaliadores-de-seguros/" TargetMode="External"/><Relationship Id="rId494" Type="http://schemas.openxmlformats.org/officeDocument/2006/relationships/hyperlink" Target="https://www.contabilizei.com.br/consulta-cnae/atividades-de-atencao-a-saude-humana/8630503-atividade-medica-ambulatorial-restrita-a-consultas/" TargetMode="External"/><Relationship Id="rId2175" Type="http://schemas.openxmlformats.org/officeDocument/2006/relationships/hyperlink" Target="https://www.contabilizei.com.br/consulta-cnae/transporte-aquaviario/5099801-transporte-aquaviario-para-passeios-turisticos/" TargetMode="External"/><Relationship Id="rId2382" Type="http://schemas.openxmlformats.org/officeDocument/2006/relationships/hyperlink" Target="https://www.contabilizei.com.br/consulta-cnae/atividades-ligadas-ao-patrimonio-cultural-e-ambiental/9102302-restauracao-e-conservacao-de-lugares-e-predios-historicos/" TargetMode="External"/><Relationship Id="rId147" Type="http://schemas.openxmlformats.org/officeDocument/2006/relationships/hyperlink" Target="https://www.contabilizei.com.br/consulta-cnae/comercio-varejista/4744002-comercio-varejista-de-madeira-e-artefatos/" TargetMode="External"/><Relationship Id="rId354" Type="http://schemas.openxmlformats.org/officeDocument/2006/relationships/hyperlink" Target="https://www.contabilizei.com.br/consulta-cnae/outras-atividades-profissionais-cientificas-e-tecnicas/7420004-filmagem-de-festas-e-eventos/" TargetMode="External"/><Relationship Id="rId799" Type="http://schemas.openxmlformats.org/officeDocument/2006/relationships/hyperlink" Target="https://www.contabilizei.com.br/consulta-cnae/agricultura-pecuaria-e-servicos-relacionados/0161001-servico-de-pulverizacao-e-controle-de-pragas-agricolas/" TargetMode="External"/><Relationship Id="rId1191" Type="http://schemas.openxmlformats.org/officeDocument/2006/relationships/hyperlink" Target="https://www.contabilizei.com.br/consulta-cnae/fabricacao-de-produtos-de-madeira/1629302-fabricacao-de-artefatos-diversos-de-cortica-bambu-palha-vime-e-outros-materiais-trancados-exceto-moveis/" TargetMode="External"/><Relationship Id="rId2035" Type="http://schemas.openxmlformats.org/officeDocument/2006/relationships/hyperlink" Target="https://www.contabilizei.com.br/consulta-cnae/comercio-por-atacado-exceto-veiculos-automotores-e-motocicletas/4681802-comercio-atacadista-de-combustiveis-realizado-por-transportador-retalhista-trr/" TargetMode="External"/><Relationship Id="rId561" Type="http://schemas.openxmlformats.org/officeDocument/2006/relationships/hyperlink" Target="https://www.contabilizei.com.br/consulta-cnae/atividades-de-atencao-a-saude-humana/8650006-atividades-de-fonoaudiologia/" TargetMode="External"/><Relationship Id="rId659" Type="http://schemas.openxmlformats.org/officeDocument/2006/relationships/hyperlink" Target="https://www.contabilizei.com.br/consulta-cnae/agricultura-pecuaria-e-servicos-relacionados/0111303-cultivo-de-trigo/" TargetMode="External"/><Relationship Id="rId866" Type="http://schemas.openxmlformats.org/officeDocument/2006/relationships/hyperlink" Target="https://www.contabilizei.com.br/consulta-cnae/pesca-e-aquicultura/0312403-coleta-de-outros-produtos-aquaticos-de-agua-doce/" TargetMode="External"/><Relationship Id="rId1289" Type="http://schemas.openxmlformats.org/officeDocument/2006/relationships/hyperlink" Target="https://www.contabilizei.com.br/consulta-cnae/fabricacao-de-produtos-quimicos/2063100-fabricacao-de-cosmeticos-produtos-de-perfumaria-e-de-higiene-pessoal/" TargetMode="External"/><Relationship Id="rId1496" Type="http://schemas.openxmlformats.org/officeDocument/2006/relationships/hyperlink" Target="https://www.contabilizei.com.br/consulta-cnae/fabricacao-de-maquinas-aparelhos-e-materiais-eletricos/2710402-fabricacao-de-transformadores-indutores-conversores-sincronizadores-e-semelhantes-pecas-e-acessorios/" TargetMode="External"/><Relationship Id="rId2242" Type="http://schemas.openxmlformats.org/officeDocument/2006/relationships/hyperlink" Target="https://www.contabilizei.com.br/consulta-cnae/alimentacao/5620102-servicos-de-alimentacao-para-eventos-e-recepcoes-bufe/" TargetMode="External"/><Relationship Id="rId214" Type="http://schemas.openxmlformats.org/officeDocument/2006/relationships/hyperlink" Target="https://www.contabilizei.com.br/consulta-cnae/comercio-varejista/4789003-comercio-varejista-de-objetos-de-arte/" TargetMode="External"/><Relationship Id="rId421" Type="http://schemas.openxmlformats.org/officeDocument/2006/relationships/hyperlink" Target="https://www.contabilizei.com.br/consulta-cnae/servicos-de-escritorio-de-apoio-administrativo-e-outros-servicos-prestados-principalmente-as-empresas/8211300-servicos-combinados-de-escritorio-e-apoio-administrativo/" TargetMode="External"/><Relationship Id="rId519" Type="http://schemas.openxmlformats.org/officeDocument/2006/relationships/hyperlink" Target="https://www.contabilizei.com.br/consulta-cnae/atividades-de-atencao-a-saude-humana/8640205-servicos-de-diagnostico-por-imagem-com-uso-de-radiacao-ionizante-exceto-tomografia/" TargetMode="External"/><Relationship Id="rId1051" Type="http://schemas.openxmlformats.org/officeDocument/2006/relationships/hyperlink" Target="https://www.contabilizei.com.br/consulta-cnae/fabricacao-de-produtos-alimenticios/1069400-moagem-e-fabricacao-de-produtos-de-origem-vegetal-nao-especificados-anteriormente/" TargetMode="External"/><Relationship Id="rId1149" Type="http://schemas.openxmlformats.org/officeDocument/2006/relationships/hyperlink" Target="https://www.contabilizei.com.br/consulta-cnae/confeccao-de-artigos-do-vestuario-e-acessorios/1413402-confeccao-sob-medida-de-roupas-profissionais/" TargetMode="External"/><Relationship Id="rId1356" Type="http://schemas.openxmlformats.org/officeDocument/2006/relationships/hyperlink" Target="https://www.contabilizei.com.br/consulta-cnae/fabricacao-de-produtos-de-minerais-nao-metalicos/2330304-fabricacao-de-casas-pre-moldadas-de-concreto/" TargetMode="External"/><Relationship Id="rId2102" Type="http://schemas.openxmlformats.org/officeDocument/2006/relationships/hyperlink" Target="https://www.contabilizei.com.br/consulta-cnae/comercio-varejista/4771702-comercio-varejista-de-produtos-farmaceuticos-com-manipulacao-de-formulas/" TargetMode="External"/><Relationship Id="rId726" Type="http://schemas.openxmlformats.org/officeDocument/2006/relationships/hyperlink" Target="https://www.contabilizei.com.br/consulta-cnae/agricultura-pecuaria-e-servicos-relacionados/0133407-cultivo-de-maca/" TargetMode="External"/><Relationship Id="rId933" Type="http://schemas.openxmlformats.org/officeDocument/2006/relationships/hyperlink" Target="https://www.contabilizei.com.br/consulta-cnae/extracao-de-minerais-metalicos/0729403-extracao-de-minerio-de-niquel/" TargetMode="External"/><Relationship Id="rId1009" Type="http://schemas.openxmlformats.org/officeDocument/2006/relationships/hyperlink" Target="https://www.contabilizei.com.br/consulta-cnae/fabricacao-de-produtos-alimenticios/1020102-fabricacao-de-conservas-de-peixes-crustaceos-e-moluscos/" TargetMode="External"/><Relationship Id="rId1563" Type="http://schemas.openxmlformats.org/officeDocument/2006/relationships/hyperlink" Target="https://www.contabilizei.com.br/consulta-cnae/fabricacao-de-maquinas-e-equipamentos/2832100-fabricacao-de-equipamentos-para-irrigacao-agricola-pecas-e-acessorios/" TargetMode="External"/><Relationship Id="rId1770" Type="http://schemas.openxmlformats.org/officeDocument/2006/relationships/hyperlink" Target="https://www.contabilizei.com.br/consulta-cnae/manutencao-reparacao-e-instalacao-de-maquinas-e-equipamentos/3317102-manutencao-e-reparacao-de-embarcacoes-para-esporte-e-lazer/" TargetMode="External"/><Relationship Id="rId1868" Type="http://schemas.openxmlformats.org/officeDocument/2006/relationships/hyperlink" Target="https://www.contabilizei.com.br/consulta-cnae/servicos-especializados-para-construcao/4329199-outras-obras-de-instalacoes-em-construcoes-nao-especificadas-anteriormente/" TargetMode="External"/><Relationship Id="rId2407" Type="http://schemas.openxmlformats.org/officeDocument/2006/relationships/hyperlink" Target="https://www.contabilizei.com.br/consulta-cnae/outras-atividades-de-servicos-pessoais/9603399-atividades-funerarias-e-servicos-relacionados-nao-especificados-anteriormente/" TargetMode="External"/><Relationship Id="rId62" Type="http://schemas.openxmlformats.org/officeDocument/2006/relationships/hyperlink" Target="https://www.contabilizei.com.br/consulta-cnae/comercio-por-atacado-exceto-veiculos-automotores-e-motocicletas/4637199-comercio-atacadista-especializado-em-outros-produtos-alimenticios-nao-especificados-anteriormente/" TargetMode="External"/><Relationship Id="rId1216" Type="http://schemas.openxmlformats.org/officeDocument/2006/relationships/hyperlink" Target="https://www.contabilizei.com.br/consulta-cnae/fabricacao-de-celulose-papel-e-produtos-de-papel/1749400-fabricacao-de-produtos-de-pastas-celulosicas-papel-cartolina-papel-cartao-e-papelao-ondulado-nao-especificados-anteriormente/" TargetMode="External"/><Relationship Id="rId1423" Type="http://schemas.openxmlformats.org/officeDocument/2006/relationships/hyperlink" Target="https://www.contabilizei.com.br/consulta-cnae/metalurgia/2451200-fundicao-de-ferro-e-aco/" TargetMode="External"/><Relationship Id="rId1630" Type="http://schemas.openxmlformats.org/officeDocument/2006/relationships/hyperlink" Target="https://www.contabilizei.com.br/consulta-cnae/fabricacao-de-outros-equipamentos-de-transporte-exceto-veiculos-automotores/3032600-fabricacao-de-pecas-e-acessorios-para-veiculos-ferroviarios/" TargetMode="External"/><Relationship Id="rId1728" Type="http://schemas.openxmlformats.org/officeDocument/2006/relationships/hyperlink" Target="https://www.contabilizei.com.br/consulta-cnae/manutencao-reparacao-e-instalacao-de-maquinas-e-equipamentos/3314707-manutencao-e-reparacao-de-maquinas-e-aparelhos-de-refrigeracao-e-ventilacao-para-uso-industrial-e-comercial/" TargetMode="External"/><Relationship Id="rId1935" Type="http://schemas.openxmlformats.org/officeDocument/2006/relationships/hyperlink" Target="https://www.contabilizei.com.br/consulta-cnae/comercio-por-atacado-exceto-veiculos-automotores-e-motocicletas/4621400-comercio-atacadista-de-cafe-em-grao/" TargetMode="External"/><Relationship Id="rId2197" Type="http://schemas.openxmlformats.org/officeDocument/2006/relationships/hyperlink" Target="https://www.contabilizei.com.br/consulta-cnae/armazenamento-e-atividades-auxiliares-dos-transportes/5221400-concessionarias-de-rodovias-pontes-tuneis-e-servicos-relacionados/" TargetMode="External"/><Relationship Id="rId169" Type="http://schemas.openxmlformats.org/officeDocument/2006/relationships/hyperlink" Target="https://www.contabilizei.com.br/consulta-cnae/comercio-varejista/4756300-comercio-varejista-especializado-de-instrumentos-musicais-e-acessorios/" TargetMode="External"/><Relationship Id="rId376" Type="http://schemas.openxmlformats.org/officeDocument/2006/relationships/hyperlink" Target="https://www.contabilizei.com.br/consulta-cnae/alugueis-nao-imobiliarios-e-gestao-de-ativos-intangiveis-nao-financeiros/7723300-aluguel-de-objetos-do-vestuario-joias-e-acessorios/" TargetMode="External"/><Relationship Id="rId583" Type="http://schemas.openxmlformats.org/officeDocument/2006/relationships/hyperlink" Target="https://www.contabilizei.com.br/consulta-cnae/atividades-artisticas-criativas-e-de-espetaculos/9001904-producao-de-espetaculos-circenses-de-marionetes-e-similares/" TargetMode="External"/><Relationship Id="rId790" Type="http://schemas.openxmlformats.org/officeDocument/2006/relationships/hyperlink" Target="https://www.contabilizei.com.br/consulta-cnae/agricultura-pecuaria-e-servicos-relacionados/0159801-apicultura/" TargetMode="External"/><Relationship Id="rId2057" Type="http://schemas.openxmlformats.org/officeDocument/2006/relationships/hyperlink" Target="https://www.contabilizei.com.br/consulta-cnae/comercio-por-atacado-exceto-veiculos-automotores-e-motocicletas/4687701-comercio-atacadista-de-residuos-de-papel-e-papelao/" TargetMode="External"/><Relationship Id="rId2264" Type="http://schemas.openxmlformats.org/officeDocument/2006/relationships/hyperlink" Target="https://www.contabilizei.com.br/consulta-cnae/edicao-e-edicao-integrada-a-impressao/5829800-edicao-integrada-a-impressao-de-cadastros-listas-e-de-outros-produtos-graficos/" TargetMode="External"/><Relationship Id="rId4" Type="http://schemas.openxmlformats.org/officeDocument/2006/relationships/hyperlink" Target="https://www.contabilizei.com.br/consulta-cnae/fabricacao-de-produtos-diversos/3250706-servicos-de-protese-dentaria/" TargetMode="External"/><Relationship Id="rId236" Type="http://schemas.openxmlformats.org/officeDocument/2006/relationships/hyperlink" Target="https://www.contabilizei.com.br/consulta-cnae/atividades-cinematograficas-producao-de-videos-e-de-programas-de-televisao-gravacao-de-som-e-edicao-de-musica/5911101-estudios-cinematograficos/" TargetMode="External"/><Relationship Id="rId443" Type="http://schemas.openxmlformats.org/officeDocument/2006/relationships/hyperlink" Target="https://www.contabilizei.com.br/consulta-cnae/educacao/8511200-educacao-infantil-creche/" TargetMode="External"/><Relationship Id="rId650" Type="http://schemas.openxmlformats.org/officeDocument/2006/relationships/hyperlink" Target="https://www.contabilizei.com.br/consulta-cnae/outras-atividades-de-servicos-pessoais/9609207-alojamento-de-animais-domesticos/" TargetMode="External"/><Relationship Id="rId888" Type="http://schemas.openxmlformats.org/officeDocument/2006/relationships/hyperlink" Target="https://www.contabilizei.com.br/consulta-cnae/pesca-e-aquicultura/0322104-criacao-de-peixes-ornamentais-em-agua-doce/" TargetMode="External"/><Relationship Id="rId1073" Type="http://schemas.openxmlformats.org/officeDocument/2006/relationships/hyperlink" Target="https://www.contabilizei.com.br/consulta-cnae/fabricacao-de-produtos-alimenticios/1093702-fabricacao-de-frutas-cristalizadas-balas-e-semelhantes/" TargetMode="External"/><Relationship Id="rId1280" Type="http://schemas.openxmlformats.org/officeDocument/2006/relationships/hyperlink" Target="https://www.contabilizei.com.br/consulta-cnae/fabricacao-de-produtos-quimicos/2040100-fabricacao-de-fibras-artificiais-e-sinteticas/" TargetMode="External"/><Relationship Id="rId2124" Type="http://schemas.openxmlformats.org/officeDocument/2006/relationships/hyperlink" Target="https://www.contabilizei.com.br/consulta-cnae/transporte-terrestre/4912402-transporte-ferroviario-de-passageiros-municipal-e-em-regiao-metropolitana/" TargetMode="External"/><Relationship Id="rId2331" Type="http://schemas.openxmlformats.org/officeDocument/2006/relationships/hyperlink" Target="https://www.contabilizei.com.br/consulta-cnae/servicos-de-escritorio-de-apoio-administrativo-e-outros-servicos-prestados-principalmente-as-empresas/8219901-fotocopias/" TargetMode="External"/><Relationship Id="rId303" Type="http://schemas.openxmlformats.org/officeDocument/2006/relationships/hyperlink" Target="https://www.contabilizei.com.br/consulta-cnae/servicos-de-arquitetura-e-engenharia-testes-e-analises-tecnicas/7111100-servicos-de-arquitetura/" TargetMode="External"/><Relationship Id="rId748" Type="http://schemas.openxmlformats.org/officeDocument/2006/relationships/hyperlink" Target="https://www.contabilizei.com.br/consulta-cnae/agricultura-pecuaria-e-servicos-relacionados/0139304-cultivo-de-plantas-para-condimento-exceto-pimenta-do-reino/" TargetMode="External"/><Relationship Id="rId955" Type="http://schemas.openxmlformats.org/officeDocument/2006/relationships/hyperlink" Target="https://www.contabilizei.com.br/consulta-cnae/extracao-de-minerais-nao-metalicos/0810009-extracao-de-basalto-e-beneficiamento-associado/" TargetMode="External"/><Relationship Id="rId1140" Type="http://schemas.openxmlformats.org/officeDocument/2006/relationships/hyperlink" Target="https://www.contabilizei.com.br/consulta-cnae/confeccao-de-artigos-do-vestuario-e-acessorios/1411802-faccao-de-roupas-intimas/" TargetMode="External"/><Relationship Id="rId1378" Type="http://schemas.openxmlformats.org/officeDocument/2006/relationships/hyperlink" Target="https://www.contabilizei.com.br/consulta-cnae/fabricacao-de-produtos-de-minerais-nao-metalicos/2392300-fabricacao-de-cal-e-gesso/" TargetMode="External"/><Relationship Id="rId1585" Type="http://schemas.openxmlformats.org/officeDocument/2006/relationships/hyperlink" Target="https://www.contabilizei.com.br/consulta-cnae/fabricacao-de-maquinas-e-equipamentos/2865800-fabricacao-de-maquinas-e-equipamentos-para-as-industrias-de-celulose-papel-e-papelao-e-artefatos-pecas-e-acessorios/" TargetMode="External"/><Relationship Id="rId1792" Type="http://schemas.openxmlformats.org/officeDocument/2006/relationships/hyperlink" Target="https://www.contabilizei.com.br/consulta-cnae/coleta-tratamento-e-disposicao-de-residuos-recuperacao-de-materiais/3812200-coleta-de-residuos-perigosos/" TargetMode="External"/><Relationship Id="rId84" Type="http://schemas.openxmlformats.org/officeDocument/2006/relationships/hyperlink" Target="https://www.contabilizei.com.br/consulta-cnae/comercio-por-atacado-exceto-veiculos-automotores-e-motocicletas/4647801-comercio-atacadista-de-artigos-de-escritorio-e-de-papelaria/" TargetMode="External"/><Relationship Id="rId510" Type="http://schemas.openxmlformats.org/officeDocument/2006/relationships/hyperlink" Target="https://www.contabilizei.com.br/consulta-cnae/atividades-de-atencao-a-saude-humana/8640202-laboratorios-clinicos/" TargetMode="External"/><Relationship Id="rId608" Type="http://schemas.openxmlformats.org/officeDocument/2006/relationships/hyperlink" Target="https://www.contabilizei.com.br/consulta-cnae/atividades-esportivas-e-de-recreacao-e-lazer/9329803-exploracao-de-jogos-de-sinuca-bilhar-e-similares/" TargetMode="External"/><Relationship Id="rId815" Type="http://schemas.openxmlformats.org/officeDocument/2006/relationships/hyperlink" Target="https://www.contabilizei.com.br/consulta-cnae/agricultura-pecuaria-e-servicos-relacionados/0170900-caca-e-servicos-relacionados/" TargetMode="External"/><Relationship Id="rId1238" Type="http://schemas.openxmlformats.org/officeDocument/2006/relationships/hyperlink" Target="https://www.contabilizei.com.br/consulta-cnae/impressao-e-reproducao-de-gravacoes/1830003-reproducao-de-software-em-qualquer-suporte/" TargetMode="External"/><Relationship Id="rId1445" Type="http://schemas.openxmlformats.org/officeDocument/2006/relationships/hyperlink" Target="https://www.contabilizei.com.br/consulta-cnae/fabricacao-de-produtos-de-metal-exceto-maquinas-e-equipamentos/2539001-servicos-de-usinagem-tornearia-e-solda/" TargetMode="External"/><Relationship Id="rId1652" Type="http://schemas.openxmlformats.org/officeDocument/2006/relationships/hyperlink" Target="https://www.contabilizei.com.br/consulta-cnae/fabricacao-de-produtos-diversos/3211601-lapidacao-de-gemas/" TargetMode="External"/><Relationship Id="rId1000" Type="http://schemas.openxmlformats.org/officeDocument/2006/relationships/hyperlink" Target="https://www.contabilizei.com.br/consulta-cnae/fabricacao-de-produtos-alimenticios/1012103-frigorifico-abate-de-suinos/" TargetMode="External"/><Relationship Id="rId1305" Type="http://schemas.openxmlformats.org/officeDocument/2006/relationships/hyperlink" Target="https://www.contabilizei.com.br/consulta-cnae/fabricacao-de-produtos-quimicos/2094100-fabricacao-de-catalisadores/" TargetMode="External"/><Relationship Id="rId1957" Type="http://schemas.openxmlformats.org/officeDocument/2006/relationships/hyperlink" Target="https://www.contabilizei.com.br/consulta-cnae/comercio-por-atacado-exceto-veiculos-automotores-e-motocicletas/4623199-comercio-atacadista-de-materias-primas-agricolas-nao-especificadas-anteriormente/" TargetMode="External"/><Relationship Id="rId1512" Type="http://schemas.openxmlformats.org/officeDocument/2006/relationships/hyperlink" Target="https://www.contabilizei.com.br/consulta-cnae/fabricacao-de-maquinas-aparelhos-e-materiais-eletricos/2740601-fabricacao-de-lampadas/" TargetMode="External"/><Relationship Id="rId1817" Type="http://schemas.openxmlformats.org/officeDocument/2006/relationships/hyperlink" Target="https://www.contabilizei.com.br/consulta-cnae/obras-de-infra-estrutura/4221903-manutencao-de-redes-de-distribuicao-de-energia-eletrica/" TargetMode="External"/><Relationship Id="rId11" Type="http://schemas.openxmlformats.org/officeDocument/2006/relationships/hyperlink" Target="https://www.contabilizei.com.br/consulta-cnae/comercio-e-reparacao-de-veiculos-automotores-e-motocicletas/4530702-comercio-por-atacado-de-pneumaticos-e-camaras-de-ar/" TargetMode="External"/><Relationship Id="rId398" Type="http://schemas.openxmlformats.org/officeDocument/2006/relationships/hyperlink" Target="https://www.contabilizei.com.br/consulta-cnae/alugueis-nao-imobiliarios-e-gestao-de-ativos-intangiveis-nao-financeiros/7739003-aluguel-de-palcos-coberturas-e-outras-estruturas-de-uso-temporario-exceto-andaimes/" TargetMode="External"/><Relationship Id="rId2079" Type="http://schemas.openxmlformats.org/officeDocument/2006/relationships/hyperlink" Target="https://www.contabilizei.com.br/consulta-cnae/comercio-varejista/4732600-comercio-varejista-de-lubrificantes/" TargetMode="External"/><Relationship Id="rId160" Type="http://schemas.openxmlformats.org/officeDocument/2006/relationships/hyperlink" Target="https://www.contabilizei.com.br/consulta-cnae/comercio-varejista/4754702-comercio-varejista-de-artigos-de-colchoaria/" TargetMode="External"/><Relationship Id="rId2286" Type="http://schemas.openxmlformats.org/officeDocument/2006/relationships/hyperlink" Target="https://www.contabilizei.com.br/consulta-cnae/telecomunicacoes/6130200-telecomunicacoes-por-satelite/" TargetMode="External"/><Relationship Id="rId258" Type="http://schemas.openxmlformats.org/officeDocument/2006/relationships/hyperlink" Target="https://www.contabilizei.com.br/consulta-cnae/atividades-dos-servicos-de-tecnologia-da-informacao/6201502-web-design/" TargetMode="External"/><Relationship Id="rId465" Type="http://schemas.openxmlformats.org/officeDocument/2006/relationships/hyperlink" Target="https://www.contabilizei.com.br/consulta-cnae/educacao/8591100-ensino-de-esportes/" TargetMode="External"/><Relationship Id="rId672" Type="http://schemas.openxmlformats.org/officeDocument/2006/relationships/hyperlink" Target="https://www.contabilizei.com.br/consulta-cnae/agricultura-pecuaria-e-servicos-relacionados/0114800-cultivo-de-fumo/" TargetMode="External"/><Relationship Id="rId1095" Type="http://schemas.openxmlformats.org/officeDocument/2006/relationships/hyperlink" Target="https://www.contabilizei.com.br/consulta-cnae/fabricacao-de-produtos-alimenticios/1099699-fabricacao-de-outros-produtos-alimenticios-nao-especificados-anteriormente/" TargetMode="External"/><Relationship Id="rId2146" Type="http://schemas.openxmlformats.org/officeDocument/2006/relationships/hyperlink" Target="https://www.contabilizei.com.br/consulta-cnae/transporte-terrestre/4930203-transporte-rodoviario-de-produtos-perigosos/" TargetMode="External"/><Relationship Id="rId2353" Type="http://schemas.openxmlformats.org/officeDocument/2006/relationships/hyperlink" Target="https://www.contabilizei.com.br/consulta-cnae/atividades-de-atencao-a-saude-humana-integradas-com-assistencia-social-prestadas-em-residencias-coletivas-e-particulares/8711502-instituicoes-de-longa-permanencia-para-idosos/" TargetMode="External"/><Relationship Id="rId118" Type="http://schemas.openxmlformats.org/officeDocument/2006/relationships/hyperlink" Target="https://www.contabilizei.com.br/consulta-cnae/comercio-por-atacado-exceto-veiculos-automotores-e-motocicletas/4686902-comercio-atacadista-de-embalagens/" TargetMode="External"/><Relationship Id="rId325" Type="http://schemas.openxmlformats.org/officeDocument/2006/relationships/hyperlink" Target="https://www.contabilizei.com.br/consulta-cnae/publicidade-e-pesquisa-de-mercado/7312200-agenciamento-de-espacos-para-publicidade-exceto-em-veiculos-de-comunicacao/" TargetMode="External"/><Relationship Id="rId532" Type="http://schemas.openxmlformats.org/officeDocument/2006/relationships/hyperlink" Target="https://www.contabilizei.com.br/consulta-cnae/atividades-de-atencao-a-saude-humana/8640208-servicos-de-diagnostico-por-registro-grafico-ecg-eeg-e-outros-exames-analogos/" TargetMode="External"/><Relationship Id="rId977" Type="http://schemas.openxmlformats.org/officeDocument/2006/relationships/hyperlink" Target="https://www.contabilizei.com.br/consulta-cnae/extracao-de-minerais-nao-metalicos/0899199-extracao-de-outros-minerais-nao-metalicos-nao-especificados-anteriormente/" TargetMode="External"/><Relationship Id="rId1162" Type="http://schemas.openxmlformats.org/officeDocument/2006/relationships/hyperlink" Target="https://www.contabilizei.com.br/consulta-cnae/preparacao-de-couros-e-fabricacao-de-artefatos-de-couro-artigos-para-viagem-e-calcados/1521100-fabricacao-de-artigos-para-viagem-bolsas-e-semelhantes-de-qualquer-material/" TargetMode="External"/><Relationship Id="rId2006" Type="http://schemas.openxmlformats.org/officeDocument/2006/relationships/hyperlink" Target="https://www.contabilizei.com.br/consulta-cnae/comercio-por-atacado-exceto-veiculos-automotores-e-motocicletas/4662100-comercio-atacadista-de-maquinas-equipamentos-para-terraplenagem-mineracao-e-construcao-partes-e-pecas/" TargetMode="External"/><Relationship Id="rId2213" Type="http://schemas.openxmlformats.org/officeDocument/2006/relationships/hyperlink" Target="https://www.contabilizei.com.br/consulta-cnae/armazenamento-e-atividades-auxiliares-dos-transportes/5239799-atividades-auxiliares-dos-transportes-aquaviarios-nao-especificadas-anteriormente/" TargetMode="External"/><Relationship Id="rId837" Type="http://schemas.openxmlformats.org/officeDocument/2006/relationships/hyperlink" Target="https://www.contabilizei.com.br/consulta-cnae/producao-florestal/0220901-extracao-de-madeira-em-florestas-nativas/" TargetMode="External"/><Relationship Id="rId1022" Type="http://schemas.openxmlformats.org/officeDocument/2006/relationships/hyperlink" Target="https://www.contabilizei.com.br/consulta-cnae/fabricacao-de-produtos-alimenticios/1041400-fabricacao-de-oleos-vegetais-em-bruto-exceto-oleo-de-milho/" TargetMode="External"/><Relationship Id="rId1467" Type="http://schemas.openxmlformats.org/officeDocument/2006/relationships/hyperlink" Target="https://www.contabilizei.com.br/consulta-cnae/fabricacao-de-produtos-de-metal-exceto-maquinas-e-equipamentos/2599399-fabricacao-de-outros-produtos-de-metal-nao-especificados-anteriormente/" TargetMode="External"/><Relationship Id="rId1674" Type="http://schemas.openxmlformats.org/officeDocument/2006/relationships/hyperlink" Target="https://www.contabilizei.com.br/consulta-cnae/fabricacao-de-produtos-diversos/3250703-fabricacao-de-aparelhos-e-utensilios-para-correcao-de-defeitos-fisicos-e-aparelhos-ortopedicos-em-geral-sob-encomenda/" TargetMode="External"/><Relationship Id="rId1881" Type="http://schemas.openxmlformats.org/officeDocument/2006/relationships/hyperlink" Target="https://www.contabilizei.com.br/consulta-cnae/servicos-especializados-para-construcao/4391600-obras-de-fundacoes/" TargetMode="External"/><Relationship Id="rId904" Type="http://schemas.openxmlformats.org/officeDocument/2006/relationships/hyperlink" Target="https://www.contabilizei.com.br/consulta-cnae/extracao-de-petroleo-e-gas-natural/0600002-extracao-e-beneficiamento-de-xisto/" TargetMode="External"/><Relationship Id="rId1327" Type="http://schemas.openxmlformats.org/officeDocument/2006/relationships/hyperlink" Target="https://www.contabilizei.com.br/consulta-cnae/fabricacao-de-produtos-de-borracha-e-de-material-plastico/2221800-fabricacao-de-laminados-planos-e-tubulares-de-material-plastico/" TargetMode="External"/><Relationship Id="rId1534" Type="http://schemas.openxmlformats.org/officeDocument/2006/relationships/hyperlink" Target="https://www.contabilizei.com.br/consulta-cnae/fabricacao-de-maquinas-e-equipamentos/2814301-fabricacao-de-compressores-para-uso-industrial-pecas-e-acessorios/" TargetMode="External"/><Relationship Id="rId1741" Type="http://schemas.openxmlformats.org/officeDocument/2006/relationships/hyperlink" Target="https://www.contabilizei.com.br/consulta-cnae/manutencao-reparacao-e-instalacao-de-maquinas-e-equipamentos/3314714-manutencao-e-reparacao-de-maquinas-e-equipamentos-para-a-prospeccao-e-extracao-de-petroleo/" TargetMode="External"/><Relationship Id="rId1979" Type="http://schemas.openxmlformats.org/officeDocument/2006/relationships/hyperlink" Target="https://www.contabilizei.com.br/consulta-cnae/comercio-por-atacado-exceto-veiculos-automotores-e-motocicletas/4634699-comercio-atacadista-de-carnes-e-derivados-de-outros-animais/" TargetMode="External"/><Relationship Id="rId33" Type="http://schemas.openxmlformats.org/officeDocument/2006/relationships/hyperlink" Target="https://www.contabilizei.com.br/consulta-cnae/comercio-por-atacado-exceto-veiculos-automotores-e-motocicletas/4615000-representantes-comerciais-e-agentes-do-comercio-de-eletrodomesticos-moveis-e-artigos-de-uso-domestico/" TargetMode="External"/><Relationship Id="rId1601" Type="http://schemas.openxmlformats.org/officeDocument/2006/relationships/hyperlink" Target="https://www.contabilizei.com.br/consulta-cnae/fabricacao-de-veiculos-automotores-reboques-e-carrocerias/2930102-fabricacao-de-carrocerias-para-onibus/" TargetMode="External"/><Relationship Id="rId1839" Type="http://schemas.openxmlformats.org/officeDocument/2006/relationships/hyperlink" Target="https://www.contabilizei.com.br/consulta-cnae/servicos-especializados-para-construcao/4311801-demolicao-de-edificios-e-outras-estruturas/" TargetMode="External"/><Relationship Id="rId182" Type="http://schemas.openxmlformats.org/officeDocument/2006/relationships/hyperlink" Target="https://www.contabilizei.com.br/consulta-cnae/comercio-varejista/4761003-comercio-varejista-de-artigos-de-papelaria/" TargetMode="External"/><Relationship Id="rId1906" Type="http://schemas.openxmlformats.org/officeDocument/2006/relationships/hyperlink" Target="https://www.contabilizei.com.br/consulta-cnae/comercio-e-reparacao-de-veiculos-automotores-e-motocicletas/4512902-comercio-sob-consignacao-de-veiculos-automotores/" TargetMode="External"/><Relationship Id="rId487" Type="http://schemas.openxmlformats.org/officeDocument/2006/relationships/hyperlink" Target="https://www.contabilizei.com.br/consulta-cnae/atividades-de-atencao-a-saude-humana/8610101-atividades-de-atendimento-hospitalar-exceto-pronto-socorro-e-unidades-para-atendimento-a-urgencias/" TargetMode="External"/><Relationship Id="rId694" Type="http://schemas.openxmlformats.org/officeDocument/2006/relationships/hyperlink" Target="https://www.contabilizei.com.br/consulta-cnae/agricultura-pecuaria-e-servicos-relacionados/0119906-cultivo-de-mandioca/" TargetMode="External"/><Relationship Id="rId2070" Type="http://schemas.openxmlformats.org/officeDocument/2006/relationships/hyperlink" Target="https://www.contabilizei.com.br/consulta-cnae/comercio-por-atacado-exceto-veiculos-automotores-e-motocicletas/4692300-comercio-atacadista-de-mercadorias-em-geral-com-predominancia-de-insumos-agropecuarios/" TargetMode="External"/><Relationship Id="rId2168" Type="http://schemas.openxmlformats.org/officeDocument/2006/relationships/hyperlink" Target="https://www.contabilizei.com.br/consulta-cnae/transporte-aquaviario/5030101-navegacao-de-apoio-maritimo/" TargetMode="External"/><Relationship Id="rId2375" Type="http://schemas.openxmlformats.org/officeDocument/2006/relationships/hyperlink" Target="https://www.contabilizei.com.br/consulta-cnae/atividades-artisticas-criativas-e-de-espetaculos/9003500-gestao-de-espacos-para-artes-cenicas-espetaculos-e-outras-atividades-artisticas/" TargetMode="External"/><Relationship Id="rId347" Type="http://schemas.openxmlformats.org/officeDocument/2006/relationships/hyperlink" Target="https://www.contabilizei.com.br/consulta-cnae/outras-atividades-profissionais-cientificas-e-tecnicas/7420001-atividades-de-producao-de-fotografias-exceto-aerea-e-submarina/" TargetMode="External"/><Relationship Id="rId999" Type="http://schemas.openxmlformats.org/officeDocument/2006/relationships/hyperlink" Target="https://www.contabilizei.com.br/consulta-cnae/fabricacao-de-produtos-alimenticios/1012103-frigorifico-abate-de-suinos/" TargetMode="External"/><Relationship Id="rId1184" Type="http://schemas.openxmlformats.org/officeDocument/2006/relationships/hyperlink" Target="https://www.contabilizei.com.br/consulta-cnae/fabricacao-de-produtos-de-madeira/1622602-fabricacao-de-esquadrias-de-madeira-e-de-pecas-de-madeira-para-instalacoes-industriais-e-comerciais/" TargetMode="External"/><Relationship Id="rId2028" Type="http://schemas.openxmlformats.org/officeDocument/2006/relationships/hyperlink" Target="https://www.contabilizei.com.br/consulta-cnae/comercio-por-atacado-exceto-veiculos-automotores-e-motocicletas/4679602-comercio-atacadista-de-marmores-e-granitos/" TargetMode="External"/><Relationship Id="rId554" Type="http://schemas.openxmlformats.org/officeDocument/2006/relationships/hyperlink" Target="https://www.contabilizei.com.br/consulta-cnae/atividades-de-atencao-a-saude-humana/8650003-atividades-de-psicologia-e-psicanalise/" TargetMode="External"/><Relationship Id="rId761" Type="http://schemas.openxmlformats.org/officeDocument/2006/relationships/hyperlink" Target="https://www.contabilizei.com.br/consulta-cnae/agricultura-pecuaria-e-servicos-relacionados/0151201-criacao-de-bovinos-para-corte/" TargetMode="External"/><Relationship Id="rId859" Type="http://schemas.openxmlformats.org/officeDocument/2006/relationships/hyperlink" Target="https://www.contabilizei.com.br/consulta-cnae/pesca-e-aquicultura/0311604-atividades-de-apoio-a-pesca-em-agua-salgada/" TargetMode="External"/><Relationship Id="rId1391" Type="http://schemas.openxmlformats.org/officeDocument/2006/relationships/hyperlink" Target="https://www.contabilizei.com.br/consulta-cnae/metalurgia/2422901-producao-de-laminados-planos-de-aco-ao-carbono-revestidos-ou-nao/" TargetMode="External"/><Relationship Id="rId1489" Type="http://schemas.openxmlformats.org/officeDocument/2006/relationships/hyperlink" Target="https://www.contabilizei.com.br/consulta-cnae/fabricacao-de-equipamentos-de-informatica-produtos-eletronicos-e-opticos/2670102-fabricacao-de-aparelhos-fotograficos-e-cinematograficos-pecas-e-acessorios/" TargetMode="External"/><Relationship Id="rId1696" Type="http://schemas.openxmlformats.org/officeDocument/2006/relationships/hyperlink" Target="https://www.contabilizei.com.br/consulta-cnae/fabricacao-de-produtos-diversos/3299005-fabricacao-de-aviamentos-para-costura/" TargetMode="External"/><Relationship Id="rId2235" Type="http://schemas.openxmlformats.org/officeDocument/2006/relationships/hyperlink" Target="https://www.contabilizei.com.br/consulta-cnae/alojamento/5590603-pensoes-alojamento/" TargetMode="External"/><Relationship Id="rId207" Type="http://schemas.openxmlformats.org/officeDocument/2006/relationships/hyperlink" Target="https://www.contabilizei.com.br/consulta-cnae/comercio-varejista/4785799-comercio-varejista-de-outros-artigos-usados/" TargetMode="External"/><Relationship Id="rId414" Type="http://schemas.openxmlformats.org/officeDocument/2006/relationships/hyperlink" Target="https://www.contabilizei.com.br/consulta-cnae/servicos-para-edificios-e-atividades-paisagisticas/8121400-limpeza-em-predios-e-em-domicilios/" TargetMode="External"/><Relationship Id="rId621" Type="http://schemas.openxmlformats.org/officeDocument/2006/relationships/hyperlink" Target="https://www.contabilizei.com.br/consulta-cnae/reparacao-e-manutencao-de-equipamentos-de-informatica-e-comunicacao-e-de-objetos-pessoais-e-domesticos/9529102-chaveiros/" TargetMode="External"/><Relationship Id="rId1044" Type="http://schemas.openxmlformats.org/officeDocument/2006/relationships/hyperlink" Target="https://www.contabilizei.com.br/consulta-cnae/fabricacao-de-produtos-alimenticios/1065101-fabricacao-de-amidos-e-feculas-de-vegetais/" TargetMode="External"/><Relationship Id="rId1251" Type="http://schemas.openxmlformats.org/officeDocument/2006/relationships/hyperlink" Target="https://www.contabilizei.com.br/consulta-cnae/fabricacao-de-coque-de-produtos-derivados-do-petroleo-e-de-biocombustiveis/1932200-fabricacao-de-biocombustiveis-exceto-alcool/" TargetMode="External"/><Relationship Id="rId1349" Type="http://schemas.openxmlformats.org/officeDocument/2006/relationships/hyperlink" Target="https://www.contabilizei.com.br/consulta-cnae/fabricacao-de-produtos-de-minerais-nao-metalicos/2330301-fabricacao-de-estruturas-pre-moldadas-de-concreto-armado-em-serie-e-sob-encomenda/" TargetMode="External"/><Relationship Id="rId2302" Type="http://schemas.openxmlformats.org/officeDocument/2006/relationships/hyperlink" Target="https://www.contabilizei.com.br/consulta-cnae/atividades-imobiliarias/6810201-compra-e-venda-de-imoveis-proprios/" TargetMode="External"/><Relationship Id="rId719" Type="http://schemas.openxmlformats.org/officeDocument/2006/relationships/hyperlink" Target="https://www.contabilizei.com.br/consulta-cnae/agricultura-pecuaria-e-servicos-relacionados/0133404-cultivo-de-citricos-exceto-laranja/" TargetMode="External"/><Relationship Id="rId926" Type="http://schemas.openxmlformats.org/officeDocument/2006/relationships/hyperlink" Target="https://www.contabilizei.com.br/consulta-cnae/extracao-de-minerais-metalicos/0724302-beneficiamento-de-minerio-de-metais-preciosos/" TargetMode="External"/><Relationship Id="rId1111" Type="http://schemas.openxmlformats.org/officeDocument/2006/relationships/hyperlink" Target="https://www.contabilizei.com.br/consulta-cnae/fabricacao-de-produtos-texteis/1314600-fabricacao-de-linhas-para-costurar-e-bordar/" TargetMode="External"/><Relationship Id="rId1556" Type="http://schemas.openxmlformats.org/officeDocument/2006/relationships/hyperlink" Target="https://www.contabilizei.com.br/consulta-cnae/fabricacao-de-maquinas-e-equipamentos/2825900-fabricacao-de-maquinas-e-equipamentos-para-saneamento-basico-e-ambiental-pecas-e-acessorios/" TargetMode="External"/><Relationship Id="rId1763" Type="http://schemas.openxmlformats.org/officeDocument/2006/relationships/hyperlink" Target="https://www.contabilizei.com.br/consulta-cnae/manutencao-reparacao-e-instalacao-de-maquinas-e-equipamentos/3316301-manutencao-e-reparacao-de-aeronaves-exceto-a-manutencao-na-pista/" TargetMode="External"/><Relationship Id="rId1970" Type="http://schemas.openxmlformats.org/officeDocument/2006/relationships/hyperlink" Target="https://www.contabilizei.com.br/consulta-cnae/comercio-por-atacado-exceto-veiculos-automotores-e-motocicletas/4633802-comercio-atacadista-de-aves-vivas-e-ovos/" TargetMode="External"/><Relationship Id="rId55" Type="http://schemas.openxmlformats.org/officeDocument/2006/relationships/hyperlink" Target="https://www.contabilizei.com.br/consulta-cnae/comercio-por-atacado-exceto-veiculos-automotores-e-motocicletas/4637105-comercio-atacadista-de-massas-alimenticias/" TargetMode="External"/><Relationship Id="rId1209" Type="http://schemas.openxmlformats.org/officeDocument/2006/relationships/hyperlink" Target="https://www.contabilizei.com.br/consulta-cnae/fabricacao-de-celulose-papel-e-produtos-de-papel/1742701-fabricacao-de-fraldas-descartaveis/" TargetMode="External"/><Relationship Id="rId1416" Type="http://schemas.openxmlformats.org/officeDocument/2006/relationships/hyperlink" Target="https://www.contabilizei.com.br/consulta-cnae/metalurgia/2449101-producao-de-zinco-em-formas-primarias/" TargetMode="External"/><Relationship Id="rId1623" Type="http://schemas.openxmlformats.org/officeDocument/2006/relationships/hyperlink" Target="https://www.contabilizei.com.br/consulta-cnae/fabricacao-de-outros-equipamentos-de-transporte-exceto-veiculos-automotores/3011302-construcao-de-embarcacoes-para-uso-comercial-e-para-usos-especiais-exceto-de-grande-porte/" TargetMode="External"/><Relationship Id="rId1830" Type="http://schemas.openxmlformats.org/officeDocument/2006/relationships/hyperlink" Target="https://www.contabilizei.com.br/consulta-cnae/obras-de-infra-estrutura/4291000-obras-portuarias-maritimas-e-fluviais/" TargetMode="External"/><Relationship Id="rId1928" Type="http://schemas.openxmlformats.org/officeDocument/2006/relationships/hyperlink" Target="https://www.contabilizei.com.br/consulta-cnae/comercio-e-reparacao-de-veiculos-automotores-e-motocicletas/4541203-comercio-a-varejo-de-motocicletas-e-motonetas-novas/" TargetMode="External"/><Relationship Id="rId2092" Type="http://schemas.openxmlformats.org/officeDocument/2006/relationships/hyperlink" Target="https://www.contabilizei.com.br/consulta-cnae/comercio-varejista/4744005-comercio-varejista-de-materiais-de-construcao-nao-especificados-anteriormente/" TargetMode="External"/><Relationship Id="rId271" Type="http://schemas.openxmlformats.org/officeDocument/2006/relationships/hyperlink" Target="https://www.contabilizei.com.br/consulta-cnae/atividades-dos-servicos-de-tecnologia-da-informacao/6209100-suporte-tecnico-manutencao-e-outros-servicos-em-tecnologia-da-informacao/" TargetMode="External"/><Relationship Id="rId2397" Type="http://schemas.openxmlformats.org/officeDocument/2006/relationships/hyperlink" Target="https://www.contabilizei.com.br/consulta-cnae/outras-atividades-de-servicos-pessoais/9603301-gestao-e-manutencao-de-cemiterios/" TargetMode="External"/><Relationship Id="rId131" Type="http://schemas.openxmlformats.org/officeDocument/2006/relationships/hyperlink" Target="https://www.contabilizei.com.br/consulta-cnae/comercio-varejista/4721102-padaria-e-confeitaria-com-predominancia-de-revenda/" TargetMode="External"/><Relationship Id="rId369" Type="http://schemas.openxmlformats.org/officeDocument/2006/relationships/hyperlink" Target="https://www.contabilizei.com.br/consulta-cnae/atividades-veterinarias/7500100-atividades-veterinarias/" TargetMode="External"/><Relationship Id="rId576" Type="http://schemas.openxmlformats.org/officeDocument/2006/relationships/hyperlink" Target="https://www.contabilizei.com.br/consulta-cnae/atividades-de-atencao-a-saude-humana/8690999-outras-atividades-de-atencao-a-saude-humana-nao-especificadas-anteriormente/" TargetMode="External"/><Relationship Id="rId783" Type="http://schemas.openxmlformats.org/officeDocument/2006/relationships/hyperlink" Target="https://www.contabilizei.com.br/consulta-cnae/agricultura-pecuaria-e-servicos-relacionados/0155503-criacao-de-outros-galinaceos-exceto-para-corte/" TargetMode="External"/><Relationship Id="rId990" Type="http://schemas.openxmlformats.org/officeDocument/2006/relationships/hyperlink" Target="https://www.contabilizei.com.br/consulta-cnae/fabricacao-de-produtos-alimenticios/1011203-frigorifico-abate-de-ovinos-e-caprinos/" TargetMode="External"/><Relationship Id="rId2257" Type="http://schemas.openxmlformats.org/officeDocument/2006/relationships/hyperlink" Target="https://www.contabilizei.com.br/consulta-cnae/edicao-e-edicao-integrada-a-impressao/5822101-edicao-integrada-a-impressao-de-jornais-diarios/" TargetMode="External"/><Relationship Id="rId229" Type="http://schemas.openxmlformats.org/officeDocument/2006/relationships/hyperlink" Target="https://www.contabilizei.com.br/consulta-cnae/alimentacao/5620101-fornecimento-de-alimentos-preparados-preponderantemente-para-empresas/" TargetMode="External"/><Relationship Id="rId436" Type="http://schemas.openxmlformats.org/officeDocument/2006/relationships/hyperlink" Target="https://www.contabilizei.com.br/consulta-cnae/servicos-de-escritorio-de-apoio-administrativo-e-outros-servicos-prestados-principalmente-as-empresas/8299703-servicos-de-gravacao-de-carimbos-exceto-confeccao/" TargetMode="External"/><Relationship Id="rId643" Type="http://schemas.openxmlformats.org/officeDocument/2006/relationships/hyperlink" Target="https://www.contabilizei.com.br/consulta-cnae/outras-atividades-de-servicos-pessoais/9609202-agencias-matrimoniais/" TargetMode="External"/><Relationship Id="rId1066" Type="http://schemas.openxmlformats.org/officeDocument/2006/relationships/hyperlink" Target="https://www.contabilizei.com.br/consulta-cnae/fabricacao-de-produtos-alimenticios/1091101-fabricacao-de-produtos-de-panificacao-industrial/" TargetMode="External"/><Relationship Id="rId1273" Type="http://schemas.openxmlformats.org/officeDocument/2006/relationships/hyperlink" Target="https://www.contabilizei.com.br/consulta-cnae/fabricacao-de-produtos-quimicos/2031200-fabricacao-de-resinas-termoplasticas/" TargetMode="External"/><Relationship Id="rId1480" Type="http://schemas.openxmlformats.org/officeDocument/2006/relationships/hyperlink" Target="https://www.contabilizei.com.br/consulta-cnae/fabricacao-de-equipamentos-de-informatica-produtos-eletronicos-e-opticos/2640000-fabricacao-de-aparelhos-de-recepcao-reproducao-gravacao-e-amplificacao-de-audio-e-video/" TargetMode="External"/><Relationship Id="rId2117" Type="http://schemas.openxmlformats.org/officeDocument/2006/relationships/hyperlink" Target="https://www.contabilizei.com.br/consulta-cnae/comercio-varejista/4789006-comercio-varejista-de-fogos-de-artificio-e-artigos-pirotecnicos/" TargetMode="External"/><Relationship Id="rId2324" Type="http://schemas.openxmlformats.org/officeDocument/2006/relationships/hyperlink" Target="https://www.contabilizei.com.br/consulta-cnae/atividades-de-vigilancia-seguranca-e-investigacao/8012900-atividades-de-transporte-de-valores/" TargetMode="External"/><Relationship Id="rId850" Type="http://schemas.openxmlformats.org/officeDocument/2006/relationships/hyperlink" Target="https://www.contabilizei.com.br/consulta-cnae/producao-florestal/0220999-coleta-de-produtos-nao-madeireiros-nao-especificados-anteriormente-em-florestas-nativas/" TargetMode="External"/><Relationship Id="rId948" Type="http://schemas.openxmlformats.org/officeDocument/2006/relationships/hyperlink" Target="https://www.contabilizei.com.br/consulta-cnae/extracao-de-minerais-nao-metalicos/0810005-extracao-de-gesso-e-caulim/" TargetMode="External"/><Relationship Id="rId1133" Type="http://schemas.openxmlformats.org/officeDocument/2006/relationships/hyperlink" Target="https://www.contabilizei.com.br/consulta-cnae/fabricacao-de-produtos-texteis/1354500-fabricacao-de-tecidos-especiais-inclusive-artefatos/" TargetMode="External"/><Relationship Id="rId1578" Type="http://schemas.openxmlformats.org/officeDocument/2006/relationships/hyperlink" Target="https://www.contabilizei.com.br/consulta-cnae/fabricacao-de-maquinas-e-equipamentos/2861500-fabricacao-de-maquinas-para-a-industria-metalurgica-pecas-e-acessorios-exceto-maquinas-ferramenta/" TargetMode="External"/><Relationship Id="rId1785" Type="http://schemas.openxmlformats.org/officeDocument/2006/relationships/hyperlink" Target="https://www.contabilizei.com.br/consulta-cnae/captacao-tratamento-e-distribuicao-de-agua/3600602-distribuicao-de-agua-por-caminhoes/" TargetMode="External"/><Relationship Id="rId1992" Type="http://schemas.openxmlformats.org/officeDocument/2006/relationships/hyperlink" Target="https://www.contabilizei.com.br/consulta-cnae/comercio-por-atacado-exceto-veiculos-automotores-e-motocicletas/4639702-comercio-atacadista-de-produtos-alimenticios-em-geral-com-atividade-de-fracionamento-e-acondicionamento-associada/" TargetMode="External"/><Relationship Id="rId77" Type="http://schemas.openxmlformats.org/officeDocument/2006/relationships/hyperlink" Target="https://www.contabilizei.com.br/consulta-cnae/comercio-por-atacado-exceto-veiculos-automotores-e-motocicletas/4643502-comercio-atacadista-de-bolsas-malas-e-artigos-de-viagem/" TargetMode="External"/><Relationship Id="rId503" Type="http://schemas.openxmlformats.org/officeDocument/2006/relationships/hyperlink" Target="https://www.contabilizei.com.br/consulta-cnae/atividades-de-atencao-a-saude-humana/8640201-laboratorios-de-anatomia-patologica-e-citologica/" TargetMode="External"/><Relationship Id="rId710" Type="http://schemas.openxmlformats.org/officeDocument/2006/relationships/hyperlink" Target="https://www.contabilizei.com.br/consulta-cnae/agricultura-pecuaria-e-servicos-relacionados/0131800-cultivo-de-laranja/" TargetMode="External"/><Relationship Id="rId808" Type="http://schemas.openxmlformats.org/officeDocument/2006/relationships/hyperlink" Target="https://www.contabilizei.com.br/consulta-cnae/agricultura-pecuaria-e-servicos-relacionados/0162802-servico-de-tosquiamento-de-ovinos/" TargetMode="External"/><Relationship Id="rId1340" Type="http://schemas.openxmlformats.org/officeDocument/2006/relationships/hyperlink" Target="https://www.contabilizei.com.br/consulta-cnae/fabricacao-de-produtos-de-borracha-e-de-material-plastico/2229399-fabricacao-de-artefatos-de-material-plastico-para-outros-usos-nao-especificados-anteriormente/" TargetMode="External"/><Relationship Id="rId1438" Type="http://schemas.openxmlformats.org/officeDocument/2006/relationships/hyperlink" Target="https://www.contabilizei.com.br/consulta-cnae/fabricacao-de-produtos-de-metal-exceto-maquinas-e-equipamentos/2531401-producao-de-forjados-de-aco/" TargetMode="External"/><Relationship Id="rId1645" Type="http://schemas.openxmlformats.org/officeDocument/2006/relationships/hyperlink" Target="https://www.contabilizei.com.br/consulta-cnae/fabricacao-de-moveis/3102100-fabricacao-de-moveis-com-predominancia-de-metal/" TargetMode="External"/><Relationship Id="rId1200" Type="http://schemas.openxmlformats.org/officeDocument/2006/relationships/hyperlink" Target="https://www.contabilizei.com.br/consulta-cnae/fabricacao-de-celulose-papel-e-produtos-de-papel/1731100-fabricacao-de-embalagens-de-papel/" TargetMode="External"/><Relationship Id="rId1852" Type="http://schemas.openxmlformats.org/officeDocument/2006/relationships/hyperlink" Target="https://www.contabilizei.com.br/consulta-cnae/servicos-especializados-para-construcao/4322301-instalacoes-hidraulicas-sanitarias-e-de-gas/" TargetMode="External"/><Relationship Id="rId1505" Type="http://schemas.openxmlformats.org/officeDocument/2006/relationships/hyperlink" Target="https://www.contabilizei.com.br/consulta-cnae/fabricacao-de-maquinas-aparelhos-e-materiais-eletricos/2731700-fabricacao-de-aparelhos-e-equipamentos-para-distribuicao-e-controle-de-energia-eletrica/" TargetMode="External"/><Relationship Id="rId1712" Type="http://schemas.openxmlformats.org/officeDocument/2006/relationships/hyperlink" Target="https://www.contabilizei.com.br/consulta-cnae/manutencao-reparacao-e-instalacao-de-maquinas-e-equipamentos/3313902-manutencao-e-reparacao-de-baterias-e-acumuladores-eletricos-exceto-para-veiculos/" TargetMode="External"/><Relationship Id="rId293" Type="http://schemas.openxmlformats.org/officeDocument/2006/relationships/hyperlink" Target="https://www.contabilizei.com.br/consulta-cnae/atividades-imobiliarias/6821801-corretagem-na-compra-e-venda-e-avaliacao-de-imoveis/" TargetMode="External"/><Relationship Id="rId2181" Type="http://schemas.openxmlformats.org/officeDocument/2006/relationships/hyperlink" Target="https://www.contabilizei.com.br/consulta-cnae/transporte-aereo/5112901-servico-de-taxi-aereo-e-locacao-de-aeronaves-com-tripulacao/" TargetMode="External"/><Relationship Id="rId153" Type="http://schemas.openxmlformats.org/officeDocument/2006/relationships/hyperlink" Target="https://www.contabilizei.com.br/consulta-cnae/comercio-varejista/4752100-comercio-varejista-especializado-de-equipamentos-de-telefonia-e-comunicacao/" TargetMode="External"/><Relationship Id="rId360" Type="http://schemas.openxmlformats.org/officeDocument/2006/relationships/hyperlink" Target="https://www.contabilizei.com.br/consulta-cnae/outras-atividades-profissionais-cientificas-e-tecnicas/7490102-escafandria-e-mergulho/" TargetMode="External"/><Relationship Id="rId598" Type="http://schemas.openxmlformats.org/officeDocument/2006/relationships/hyperlink" Target="https://www.contabilizei.com.br/consulta-cnae/atividades-esportivas-e-de-recreacao-e-lazer/9313100-atividades-de-condicionamento-fisico/" TargetMode="External"/><Relationship Id="rId2041" Type="http://schemas.openxmlformats.org/officeDocument/2006/relationships/hyperlink" Target="https://www.contabilizei.com.br/consulta-cnae/comercio-por-atacado-exceto-veiculos-automotores-e-motocicletas/4681805-comercio-atacadista-de-lubrificantes/" TargetMode="External"/><Relationship Id="rId2279" Type="http://schemas.openxmlformats.org/officeDocument/2006/relationships/hyperlink" Target="https://www.contabilizei.com.br/consulta-cnae/telecomunicacoes/6120501-telefonia-movel-celular/" TargetMode="External"/><Relationship Id="rId220" Type="http://schemas.openxmlformats.org/officeDocument/2006/relationships/hyperlink" Target="https://www.contabilizei.com.br/consulta-cnae/comercio-varejista/4789099-comercio-varejista-de-outros-produtos-nao-especificados-anteriormente/" TargetMode="External"/><Relationship Id="rId458" Type="http://schemas.openxmlformats.org/officeDocument/2006/relationships/hyperlink" Target="https://www.contabilizei.com.br/consulta-cnae/educacao/8541400-educacao-profissional-de-nivel-tecnico/" TargetMode="External"/><Relationship Id="rId665" Type="http://schemas.openxmlformats.org/officeDocument/2006/relationships/hyperlink" Target="https://www.contabilizei.com.br/consulta-cnae/agricultura-pecuaria-e-servicos-relacionados/0112102-cultivo-de-juta/" TargetMode="External"/><Relationship Id="rId872" Type="http://schemas.openxmlformats.org/officeDocument/2006/relationships/hyperlink" Target="https://www.contabilizei.com.br/consulta-cnae/pesca-e-aquicultura/0321302-criacao-de-camaroes-em-agua-salgada-e-salobra/" TargetMode="External"/><Relationship Id="rId1088" Type="http://schemas.openxmlformats.org/officeDocument/2006/relationships/hyperlink" Target="https://www.contabilizei.com.br/consulta-cnae/fabricacao-de-produtos-alimenticios/1099604-fabricacao-de-gelo-comum/" TargetMode="External"/><Relationship Id="rId1295" Type="http://schemas.openxmlformats.org/officeDocument/2006/relationships/hyperlink" Target="https://www.contabilizei.com.br/consulta-cnae/fabricacao-de-produtos-quimicos/2073800-fabricacao-de-impermeabilizantes-solventes-e-produtos-afins/" TargetMode="External"/><Relationship Id="rId2139" Type="http://schemas.openxmlformats.org/officeDocument/2006/relationships/hyperlink" Target="https://www.contabilizei.com.br/consulta-cnae/transporte-terrestre/4929903-organizacao-de-excursoes-em-veiculos-rodoviarios-proprios-municipal/" TargetMode="External"/><Relationship Id="rId2346" Type="http://schemas.openxmlformats.org/officeDocument/2006/relationships/hyperlink" Target="https://www.contabilizei.com.br/consulta-cnae/atividades-de-atencao-a-saude-humana/8621602-servicos-moveis-de-atendimento-a-urgencias-exceto-por-uti-movel/" TargetMode="External"/><Relationship Id="rId318" Type="http://schemas.openxmlformats.org/officeDocument/2006/relationships/hyperlink" Target="https://www.contabilizei.com.br/consulta-cnae/servicos-de-arquitetura-e-engenharia-testes-e-analises-tecnicas/7120100-testes-e-analises-tecnicas/" TargetMode="External"/><Relationship Id="rId525" Type="http://schemas.openxmlformats.org/officeDocument/2006/relationships/hyperlink" Target="https://www.contabilizei.com.br/consulta-cnae/atividades-de-atencao-a-saude-humana/8640207-servicos-de-diagnostico-por-imagem-sem-uso-de-radiacao-ionizante-exceto-ressonancia-magnetica/" TargetMode="External"/><Relationship Id="rId732" Type="http://schemas.openxmlformats.org/officeDocument/2006/relationships/hyperlink" Target="https://www.contabilizei.com.br/consulta-cnae/agricultura-pecuaria-e-servicos-relacionados/0133410-cultivo-de-manga/" TargetMode="External"/><Relationship Id="rId1155" Type="http://schemas.openxmlformats.org/officeDocument/2006/relationships/hyperlink" Target="https://www.contabilizei.com.br/consulta-cnae/confeccao-de-artigos-do-vestuario-e-acessorios/1421500-fabricacao-de-meias/" TargetMode="External"/><Relationship Id="rId1362" Type="http://schemas.openxmlformats.org/officeDocument/2006/relationships/hyperlink" Target="https://www.contabilizei.com.br/consulta-cnae/fabricacao-de-produtos-de-minerais-nao-metalicos/2341900-fabricacao-de-produtos-ceramicos-refratarios/" TargetMode="External"/><Relationship Id="rId2206" Type="http://schemas.openxmlformats.org/officeDocument/2006/relationships/hyperlink" Target="https://www.contabilizei.com.br/consulta-cnae/armazenamento-e-atividades-auxiliares-dos-transportes/5229099-outras-atividades-auxiliares-dos-transportes-terrestres-nao-especificadas-anteriormente/" TargetMode="External"/><Relationship Id="rId2413" Type="http://schemas.openxmlformats.org/officeDocument/2006/relationships/printerSettings" Target="../printerSettings/printerSettings2.bin"/><Relationship Id="rId99" Type="http://schemas.openxmlformats.org/officeDocument/2006/relationships/hyperlink" Target="https://www.contabilizei.com.br/consulta-cnae/comercio-por-atacado-exceto-veiculos-automotores-e-motocicletas/4649407-comercio-atacadista-de-filmes-cds-dvds-fitas-e-discos/" TargetMode="External"/><Relationship Id="rId1015" Type="http://schemas.openxmlformats.org/officeDocument/2006/relationships/hyperlink" Target="https://www.contabilizei.com.br/consulta-cnae/fabricacao-de-produtos-alimenticios/1032599-fabricacao-de-conservas-de-legumes-e-outros-vegetais-exceto-palmito/" TargetMode="External"/><Relationship Id="rId1222" Type="http://schemas.openxmlformats.org/officeDocument/2006/relationships/hyperlink" Target="https://www.contabilizei.com.br/consulta-cnae/impressao-e-reproducao-de-gravacoes/1812100-impressao-de-material-de-seguranca/" TargetMode="External"/><Relationship Id="rId1667" Type="http://schemas.openxmlformats.org/officeDocument/2006/relationships/hyperlink" Target="https://www.contabilizei.com.br/consulta-cnae/fabricacao-de-produtos-diversos/3240099-fabricacao-de-outros-brinquedos-e-jogos-recreativos-nao-especificados-anteriormente/" TargetMode="External"/><Relationship Id="rId1874" Type="http://schemas.openxmlformats.org/officeDocument/2006/relationships/hyperlink" Target="https://www.contabilizei.com.br/consulta-cnae/servicos-especializados-para-construcao/4330403-obras-de-acabamento-em-gesso-e-estuque/" TargetMode="External"/><Relationship Id="rId1527" Type="http://schemas.openxmlformats.org/officeDocument/2006/relationships/hyperlink" Target="https://www.contabilizei.com.br/consulta-cnae/fabricacao-de-maquinas-e-equipamentos/2811900-fabricacao-de-motores-e-turbinas-pecas-e-acessorios-exceto-para-avioes-e-veiculos-rodoviarios/" TargetMode="External"/><Relationship Id="rId1734" Type="http://schemas.openxmlformats.org/officeDocument/2006/relationships/hyperlink" Target="https://www.contabilizei.com.br/consulta-cnae/manutencao-reparacao-e-instalacao-de-maquinas-e-equipamentos/3314710-manutencao-e-reparacao-de-maquinas-e-equipamentos-para-uso-geral-nao-especificados-anteriormente/" TargetMode="External"/><Relationship Id="rId1941" Type="http://schemas.openxmlformats.org/officeDocument/2006/relationships/hyperlink" Target="https://www.contabilizei.com.br/consulta-cnae/comercio-por-atacado-exceto-veiculos-automotores-e-motocicletas/4623102-comercio-atacadista-de-couros-las-peles-e-outros-subprodutos-nao-comestiveis-de-origem-animal/" TargetMode="External"/><Relationship Id="rId26" Type="http://schemas.openxmlformats.org/officeDocument/2006/relationships/hyperlink" Target="https://www.contabilizei.com.br/consulta-cnae/comercio-por-atacado-exceto-veiculos-automotores-e-motocicletas/4611700-representantes-comerciais-e-agentes-do-comercio-de-materias-primas-agricolas-e-animais-vivos/" TargetMode="External"/><Relationship Id="rId175" Type="http://schemas.openxmlformats.org/officeDocument/2006/relationships/hyperlink" Target="https://www.contabilizei.com.br/consulta-cnae/comercio-varejista/4759899-comercio-varejista-de-outros-artigos-de-uso-domestico-nao-especificados-anteriormente/" TargetMode="External"/><Relationship Id="rId1801" Type="http://schemas.openxmlformats.org/officeDocument/2006/relationships/hyperlink" Target="https://www.contabilizei.com.br/consulta-cnae/coleta-tratamento-e-disposicao-de-residuos-recuperacao-de-materiais/3839499-recuperacao-de-materiais-nao-especificados-anteriormente/" TargetMode="External"/><Relationship Id="rId382" Type="http://schemas.openxmlformats.org/officeDocument/2006/relationships/hyperlink" Target="https://www.contabilizei.com.br/consulta-cnae/alugueis-nao-imobiliarios-e-gestao-de-ativos-intangiveis-nao-financeiros/7729203-aluguel-de-material-medico/" TargetMode="External"/><Relationship Id="rId687" Type="http://schemas.openxmlformats.org/officeDocument/2006/relationships/hyperlink" Target="https://www.contabilizei.com.br/consulta-cnae/agricultura-pecuaria-e-servicos-relacionados/0119903-cultivo-de-batata-inglesa/" TargetMode="External"/><Relationship Id="rId2063" Type="http://schemas.openxmlformats.org/officeDocument/2006/relationships/hyperlink" Target="https://www.contabilizei.com.br/consulta-cnae/comercio-por-atacado-exceto-veiculos-automotores-e-motocicletas/4689301-comercio-atacadista-de-produtos-da-extracao-mineral-exceto-combustiveis/" TargetMode="External"/><Relationship Id="rId2270" Type="http://schemas.openxmlformats.org/officeDocument/2006/relationships/hyperlink" Target="https://www.contabilizei.com.br/consulta-cnae/atividades-de-radio-e-de-televisao/6022501-programadoras/" TargetMode="External"/><Relationship Id="rId2368" Type="http://schemas.openxmlformats.org/officeDocument/2006/relationships/hyperlink" Target="https://www.contabilizei.com.br/consulta-cnae/atividades-de-atencao-a-saude-humana-integradas-com-assistencia-social-prestadas-em-residencias-coletivas-e-particulares/8730101-orfanatos/" TargetMode="External"/><Relationship Id="rId242" Type="http://schemas.openxmlformats.org/officeDocument/2006/relationships/hyperlink" Target="https://www.contabilizei.com.br/consulta-cnae/atividades-cinematograficas-producao-de-videos-e-de-programas-de-televisao-gravacao-de-som-e-edicao-de-musica/5912001-servicos-de-dublagem/" TargetMode="External"/><Relationship Id="rId894" Type="http://schemas.openxmlformats.org/officeDocument/2006/relationships/hyperlink" Target="https://www.contabilizei.com.br/consulta-cnae/pesca-e-aquicultura/0322107-atividades-de-apoio-a-aquicultura-em-agua-doce/" TargetMode="External"/><Relationship Id="rId1177" Type="http://schemas.openxmlformats.org/officeDocument/2006/relationships/hyperlink" Target="https://www.contabilizei.com.br/consulta-cnae/fabricacao-de-produtos-de-madeira/1610203-serrarias-com-desdobramento-de-madeira-em-bruto/" TargetMode="External"/><Relationship Id="rId2130" Type="http://schemas.openxmlformats.org/officeDocument/2006/relationships/hyperlink" Target="https://www.contabilizei.com.br/consulta-cnae/transporte-terrestre/4922103-transporte-rodoviario-coletivo-de-passageiros-com-itinerario-fixo-internacional/" TargetMode="External"/><Relationship Id="rId102" Type="http://schemas.openxmlformats.org/officeDocument/2006/relationships/hyperlink" Target="https://www.contabilizei.com.br/consulta-cnae/comercio-por-atacado-exceto-veiculos-automotores-e-motocicletas/4649408-comercio-atacadista-de-produtos-de-higiene-limpeza-e-conservacao-domiciliar/" TargetMode="External"/><Relationship Id="rId547" Type="http://schemas.openxmlformats.org/officeDocument/2006/relationships/hyperlink" Target="https://www.contabilizei.com.br/consulta-cnae/atividades-de-atencao-a-saude-humana/8640299-atividades-de-servicos-de-complementacao-diagnostica-e-terapeutica-nao-especificadas-anteriormente/" TargetMode="External"/><Relationship Id="rId754" Type="http://schemas.openxmlformats.org/officeDocument/2006/relationships/hyperlink" Target="https://www.contabilizei.com.br/consulta-cnae/agricultura-pecuaria-e-servicos-relacionados/0139399-cultivo-de-outras-plantas-de-lavoura-permanente-nao-especificadas-anteriormente/" TargetMode="External"/><Relationship Id="rId961" Type="http://schemas.openxmlformats.org/officeDocument/2006/relationships/hyperlink" Target="https://www.contabilizei.com.br/consulta-cnae/extracao-de-minerais-nao-metalicos/0891600-extracao-de-minerais-para-fabricacao-de-adubos-fertilizantes-e-outros-produtos-quimicos/" TargetMode="External"/><Relationship Id="rId1384" Type="http://schemas.openxmlformats.org/officeDocument/2006/relationships/hyperlink" Target="https://www.contabilizei.com.br/consulta-cnae/fabricacao-de-produtos-de-minerais-nao-metalicos/2399199-fabricacao-de-outros-produtos-de-minerais-nao-metalicos-nao-especificados-anteriormente/" TargetMode="External"/><Relationship Id="rId1591" Type="http://schemas.openxmlformats.org/officeDocument/2006/relationships/hyperlink" Target="https://www.contabilizei.com.br/consulta-cnae/fabricacao-de-veiculos-automotores-reboques-e-carrocerias/2910702-fabricacao-de-chassis-com-motor-para-automoveis-camionetas-e-utilitarios/" TargetMode="External"/><Relationship Id="rId1689" Type="http://schemas.openxmlformats.org/officeDocument/2006/relationships/hyperlink" Target="https://www.contabilizei.com.br/consulta-cnae/fabricacao-de-produtos-diversos/3299002-fabricacao-de-canetas-lapis-e-outros-artigos-para-escritorio/" TargetMode="External"/><Relationship Id="rId2228" Type="http://schemas.openxmlformats.org/officeDocument/2006/relationships/hyperlink" Target="https://www.contabilizei.com.br/consulta-cnae/alojamento/5510802-apart-hoteis/" TargetMode="External"/><Relationship Id="rId90" Type="http://schemas.openxmlformats.org/officeDocument/2006/relationships/hyperlink" Target="https://www.contabilizei.com.br/consulta-cnae/comercio-por-atacado-exceto-veiculos-automotores-e-motocicletas/4649402-comercio-atacadista-de-aparelhos-eletronicos-de-uso-pessoal-e-domestico/" TargetMode="External"/><Relationship Id="rId407" Type="http://schemas.openxmlformats.org/officeDocument/2006/relationships/hyperlink" Target="https://www.contabilizei.com.br/consulta-cnae/agencias-de-viagens-operadores-turisticos-e-servicos-de-reservas/7990200-servicos-de-reservas-e-outros-servicos-de-turismo-nao-especificados-anteriormente/" TargetMode="External"/><Relationship Id="rId614" Type="http://schemas.openxmlformats.org/officeDocument/2006/relationships/hyperlink" Target="https://www.contabilizei.com.br/consulta-cnae/reparacao-e-manutencao-de-equipamentos-de-informatica-e-comunicacao-e-de-objetos-pessoais-e-domesticos/9511800-reparacao-e-manutencao-de-computadores-e-de-equipamentos-perifericos/" TargetMode="External"/><Relationship Id="rId821" Type="http://schemas.openxmlformats.org/officeDocument/2006/relationships/hyperlink" Target="https://www.contabilizei.com.br/consulta-cnae/producao-florestal/0210103-cultivo-de-pinus/" TargetMode="External"/><Relationship Id="rId1037" Type="http://schemas.openxmlformats.org/officeDocument/2006/relationships/hyperlink" Target="https://www.contabilizei.com.br/consulta-cnae/fabricacao-de-produtos-alimenticios/1062700-moagem-de-trigo-e-fabricacao-de-derivados/" TargetMode="External"/><Relationship Id="rId1244" Type="http://schemas.openxmlformats.org/officeDocument/2006/relationships/hyperlink" Target="https://www.contabilizei.com.br/consulta-cnae/fabricacao-de-coque-de-produtos-derivados-do-petroleo-e-de-biocombustiveis/1922501-formulacao-de-combustiveis/" TargetMode="External"/><Relationship Id="rId1451" Type="http://schemas.openxmlformats.org/officeDocument/2006/relationships/hyperlink" Target="https://www.contabilizei.com.br/consulta-cnae/fabricacao-de-produtos-de-metal-exceto-maquinas-e-equipamentos/2542000-fabricacao-de-artigos-de-serralheria-exceto-esquadrias/" TargetMode="External"/><Relationship Id="rId1896" Type="http://schemas.openxmlformats.org/officeDocument/2006/relationships/hyperlink" Target="https://www.contabilizei.com.br/consulta-cnae/comercio-e-reparacao-de-veiculos-automotores-e-motocicletas/4511102-comercio-a-varejo-de-automoveis-camionetas-e-utilitarios-usados/" TargetMode="External"/><Relationship Id="rId919" Type="http://schemas.openxmlformats.org/officeDocument/2006/relationships/hyperlink" Target="https://www.contabilizei.com.br/consulta-cnae/extracao-de-minerais-metalicos/0723501-extracao-de-minerio-de-manganes/" TargetMode="External"/><Relationship Id="rId1104" Type="http://schemas.openxmlformats.org/officeDocument/2006/relationships/hyperlink" Target="https://www.contabilizei.com.br/consulta-cnae/fabricacao-de-produtos-do-fumo/1210700-processamento-industrial-do-fumo/" TargetMode="External"/><Relationship Id="rId1311" Type="http://schemas.openxmlformats.org/officeDocument/2006/relationships/hyperlink" Target="https://www.contabilizei.com.br/consulta-cnae/fabricacao-de-produtos-farmoquimicos-e-farmaceuticos/2110600-fabricacao-de-produtos-farmoquimicos/" TargetMode="External"/><Relationship Id="rId1549" Type="http://schemas.openxmlformats.org/officeDocument/2006/relationships/hyperlink" Target="https://www.contabilizei.com.br/consulta-cnae/fabricacao-de-maquinas-e-equipamentos/2823200-fabricacao-de-maquinas-e-aparelhos-de-refrigeracao-e-ventilacao-para-uso-industrial-e-comercial-pecas-e-acessorios/" TargetMode="External"/><Relationship Id="rId1756" Type="http://schemas.openxmlformats.org/officeDocument/2006/relationships/hyperlink" Target="https://www.contabilizei.com.br/consulta-cnae/manutencao-reparacao-e-instalacao-de-maquinas-e-equipamentos/3314721-manutencao-e-reparacao-de-maquinas-e-aparelhos-para-a-industria-de-celulose-papel-e-papelao-e-artefatos/" TargetMode="External"/><Relationship Id="rId1963" Type="http://schemas.openxmlformats.org/officeDocument/2006/relationships/hyperlink" Target="https://www.contabilizei.com.br/consulta-cnae/comercio-por-atacado-exceto-veiculos-automotores-e-motocicletas/4632002-comercio-atacadista-de-farinhas-amidos-e-feculas/" TargetMode="External"/><Relationship Id="rId48" Type="http://schemas.openxmlformats.org/officeDocument/2006/relationships/hyperlink" Target="https://www.contabilizei.com.br/consulta-cnae/comercio-por-atacado-exceto-veiculos-automotores-e-motocicletas/4619200-representantes-comerciais-e-agentes-do-comercio-de-mercadorias-em-geral-nao-especializado/" TargetMode="External"/><Relationship Id="rId1409" Type="http://schemas.openxmlformats.org/officeDocument/2006/relationships/hyperlink" Target="https://www.contabilizei.com.br/consulta-cnae/metalurgia/2441502-producao-de-laminados-de-aluminio/" TargetMode="External"/><Relationship Id="rId1616" Type="http://schemas.openxmlformats.org/officeDocument/2006/relationships/hyperlink" Target="https://www.contabilizei.com.br/consulta-cnae/fabricacao-de-veiculos-automotores-reboques-e-carrocerias/2949201-fabricacao-de-bancos-e-estofados-para-veiculos-automotores/" TargetMode="External"/><Relationship Id="rId1823" Type="http://schemas.openxmlformats.org/officeDocument/2006/relationships/hyperlink" Target="https://www.contabilizei.com.br/consulta-cnae/obras-de-infra-estrutura/4222701-construcao-de-redes-de-abastecimento-de-agua-coleta-de-esgoto-e-construcoes-correlatas-exceto-obras-de-irrigacao/" TargetMode="External"/><Relationship Id="rId197" Type="http://schemas.openxmlformats.org/officeDocument/2006/relationships/hyperlink" Target="https://www.contabilizei.com.br/consulta-cnae/comercio-varejista/4781400-comercio-varejista-de-artigos-do-vestuario-e-acessorios/" TargetMode="External"/><Relationship Id="rId2085" Type="http://schemas.openxmlformats.org/officeDocument/2006/relationships/hyperlink" Target="https://www.contabilizei.com.br/consulta-cnae/comercio-varejista/4744001-comercio-varejista-de-ferragens-e-ferramentas/" TargetMode="External"/><Relationship Id="rId2292" Type="http://schemas.openxmlformats.org/officeDocument/2006/relationships/hyperlink" Target="https://www.contabilizei.com.br/consulta-cnae/telecomunicacoes/6143400-operadoras-de-televisao-por-assinatura-por-satelite/" TargetMode="External"/><Relationship Id="rId264" Type="http://schemas.openxmlformats.org/officeDocument/2006/relationships/hyperlink" Target="https://www.contabilizei.com.br/consulta-cnae/atividades-dos-servicos-de-tecnologia-da-informacao/6202300-desenvolvimento-e-licenciamento-de-programas-de-computador-customizaveis/" TargetMode="External"/><Relationship Id="rId471" Type="http://schemas.openxmlformats.org/officeDocument/2006/relationships/hyperlink" Target="https://www.contabilizei.com.br/consulta-cnae/educacao/8592902-ensino-de-artes-cenicas-exceto-danca/" TargetMode="External"/><Relationship Id="rId2152" Type="http://schemas.openxmlformats.org/officeDocument/2006/relationships/hyperlink" Target="https://www.contabilizei.com.br/consulta-cnae/transporte-terrestre/4950700-trens-turisticos-telefericos-e-similares/" TargetMode="External"/><Relationship Id="rId124" Type="http://schemas.openxmlformats.org/officeDocument/2006/relationships/hyperlink" Target="https://www.contabilizei.com.br/consulta-cnae/comercio-varejista/4711301-comercio-varejista-de-mercadorias-em-geral-com-predominancia-de-produtos-alimenticios-hipermercados/" TargetMode="External"/><Relationship Id="rId569" Type="http://schemas.openxmlformats.org/officeDocument/2006/relationships/hyperlink" Target="https://www.contabilizei.com.br/consulta-cnae/atividades-de-atencao-a-saude-humana/8690901-atividades-de-praticas-integrativas-e-complementares-em-saude-humana/" TargetMode="External"/><Relationship Id="rId776" Type="http://schemas.openxmlformats.org/officeDocument/2006/relationships/hyperlink" Target="https://www.contabilizei.com.br/consulta-cnae/agricultura-pecuaria-e-servicos-relacionados/0153902-criacao-de-ovinos-inclusive-para-producao-de-la/" TargetMode="External"/><Relationship Id="rId983" Type="http://schemas.openxmlformats.org/officeDocument/2006/relationships/hyperlink" Target="https://www.contabilizei.com.br/consulta-cnae/atividades-de-apoio-a-extracao-de-minerais/0990403-atividades-de-apoio-a-extracao-de-minerais-nao-metalicos/" TargetMode="External"/><Relationship Id="rId1199" Type="http://schemas.openxmlformats.org/officeDocument/2006/relationships/hyperlink" Target="https://www.contabilizei.com.br/consulta-cnae/fabricacao-de-celulose-papel-e-produtos-de-papel/1731100-fabricacao-de-embalagens-de-papel/" TargetMode="External"/><Relationship Id="rId331" Type="http://schemas.openxmlformats.org/officeDocument/2006/relationships/hyperlink" Target="https://www.contabilizei.com.br/consulta-cnae/publicidade-e-pesquisa-de-mercado/7319003-marketing-direto/" TargetMode="External"/><Relationship Id="rId429" Type="http://schemas.openxmlformats.org/officeDocument/2006/relationships/hyperlink" Target="https://www.contabilizei.com.br/consulta-cnae/servicos-de-escritorio-de-apoio-administrativo-e-outros-servicos-prestados-principalmente-as-empresas/8230002-casas-de-festas-e-eventos/" TargetMode="External"/><Relationship Id="rId636" Type="http://schemas.openxmlformats.org/officeDocument/2006/relationships/hyperlink" Target="https://www.contabilizei.com.br/consulta-cnae/outras-atividades-de-servicos-pessoais/9601702-tinturarias/" TargetMode="External"/><Relationship Id="rId1059" Type="http://schemas.openxmlformats.org/officeDocument/2006/relationships/hyperlink" Target="https://www.contabilizei.com.br/consulta-cnae/fabricacao-de-produtos-alimenticios/1081301-beneficiamento-de-cafe/" TargetMode="External"/><Relationship Id="rId1266" Type="http://schemas.openxmlformats.org/officeDocument/2006/relationships/hyperlink" Target="https://www.contabilizei.com.br/consulta-cnae/fabricacao-de-produtos-quimicos/2019399-fabricacao-de-outros-produtos-quimicos-inorganicos-nao-especificados-anteriormente/" TargetMode="External"/><Relationship Id="rId1473" Type="http://schemas.openxmlformats.org/officeDocument/2006/relationships/hyperlink" Target="https://www.contabilizei.com.br/consulta-cnae/fabricacao-de-equipamentos-de-informatica-produtos-eletronicos-e-opticos/2622100-fabricacao-de-perifericos-para-equipamentos-de-informatica/" TargetMode="External"/><Relationship Id="rId2012" Type="http://schemas.openxmlformats.org/officeDocument/2006/relationships/hyperlink" Target="https://www.contabilizei.com.br/consulta-cnae/comercio-por-atacado-exceto-veiculos-automotores-e-motocicletas/4665600-comercio-atacadista-de-maquinas-e-equipamentos-para-uso-comercial-partes-e-pecas/" TargetMode="External"/><Relationship Id="rId2317" Type="http://schemas.openxmlformats.org/officeDocument/2006/relationships/hyperlink" Target="https://www.contabilizei.com.br/consulta-cnae/alugueis-nao-imobiliarios-e-gestao-de-ativos-intangiveis-nao-financeiros/7719599-locacao-de-outros-meios-de-transporte-nao-especificados-anteriormente-sem-condutor/" TargetMode="External"/><Relationship Id="rId843" Type="http://schemas.openxmlformats.org/officeDocument/2006/relationships/hyperlink" Target="https://www.contabilizei.com.br/consulta-cnae/producao-florestal/0220904-coleta-de-latex-em-florestas-nativas/" TargetMode="External"/><Relationship Id="rId1126" Type="http://schemas.openxmlformats.org/officeDocument/2006/relationships/hyperlink" Target="https://www.contabilizei.com.br/consulta-cnae/fabricacao-de-produtos-texteis/1340599-outros-servicos-de-acabamento-em-fios-tecidos-artefatos-texteis-e-pecas-do-vestuario/" TargetMode="External"/><Relationship Id="rId1680" Type="http://schemas.openxmlformats.org/officeDocument/2006/relationships/hyperlink" Target="https://www.contabilizei.com.br/consulta-cnae/fabricacao-de-produtos-diversos/3250707-fabricacao-de-artigos-opticos/" TargetMode="External"/><Relationship Id="rId1778" Type="http://schemas.openxmlformats.org/officeDocument/2006/relationships/hyperlink" Target="https://www.contabilizei.com.br/consulta-cnae/manutencao-reparacao-e-instalacao-de-maquinas-e-equipamentos/3329599-instalacao-de-outros-equipamentos-nao-especificados-anteriormente/" TargetMode="External"/><Relationship Id="rId1985" Type="http://schemas.openxmlformats.org/officeDocument/2006/relationships/hyperlink" Target="https://www.contabilizei.com.br/consulta-cnae/comercio-por-atacado-exceto-veiculos-automotores-e-motocicletas/4637101-comercio-atacadista-de-cafe-torrado-moido-e-soluvel/" TargetMode="External"/><Relationship Id="rId703" Type="http://schemas.openxmlformats.org/officeDocument/2006/relationships/hyperlink" Target="https://www.contabilizei.com.br/consulta-cnae/agricultura-pecuaria-e-servicos-relacionados/0121101-horticultura-exceto-morango/" TargetMode="External"/><Relationship Id="rId910" Type="http://schemas.openxmlformats.org/officeDocument/2006/relationships/hyperlink" Target="https://www.contabilizei.com.br/consulta-cnae/extracao-de-minerais-metalicos/0710302-pelotizacao-sinterizacao-e-outros-beneficiamentos-de-minerio-de-ferro/" TargetMode="External"/><Relationship Id="rId1333" Type="http://schemas.openxmlformats.org/officeDocument/2006/relationships/hyperlink" Target="https://www.contabilizei.com.br/consulta-cnae/fabricacao-de-produtos-de-borracha-e-de-material-plastico/2229301-fabricacao-de-artefatos-de-material-plastico-para-uso-pessoal-e-domestico/" TargetMode="External"/><Relationship Id="rId1540" Type="http://schemas.openxmlformats.org/officeDocument/2006/relationships/hyperlink" Target="https://www.contabilizei.com.br/consulta-cnae/fabricacao-de-maquinas-e-equipamentos/2815102-fabricacao-de-equipamentos-de-transmissao-para-fins-industriais-exceto-rolamentos/" TargetMode="External"/><Relationship Id="rId1638" Type="http://schemas.openxmlformats.org/officeDocument/2006/relationships/hyperlink" Target="https://www.contabilizei.com.br/consulta-cnae/fabricacao-de-outros-equipamentos-de-transporte-exceto-veiculos-automotores/3091102-fabricacao-de-pecas-e-acessorios-para-motocicletas/" TargetMode="External"/><Relationship Id="rId1400" Type="http://schemas.openxmlformats.org/officeDocument/2006/relationships/hyperlink" Target="https://www.contabilizei.com.br/consulta-cnae/metalurgia/2424501-producao-de-arames-de-aco/" TargetMode="External"/><Relationship Id="rId1845" Type="http://schemas.openxmlformats.org/officeDocument/2006/relationships/hyperlink" Target="https://www.contabilizei.com.br/consulta-cnae/servicos-especializados-para-construcao/4313400-obras-de-terraplenagem/" TargetMode="External"/><Relationship Id="rId1705" Type="http://schemas.openxmlformats.org/officeDocument/2006/relationships/hyperlink" Target="https://www.contabilizei.com.br/consulta-cnae/manutencao-reparacao-e-instalacao-de-maquinas-e-equipamentos/3312103-manutencao-e-reparacao-de-aparelhos-eletromedicos-e-eletroterapeuticos-e-equipamentos-de-irradiacao/" TargetMode="External"/><Relationship Id="rId1912" Type="http://schemas.openxmlformats.org/officeDocument/2006/relationships/hyperlink" Target="https://www.contabilizei.com.br/consulta-cnae/comercio-e-reparacao-de-veiculos-automotores-e-motocicletas/4520003-servicos-de-manutencao-e-reparacao-eletrica-de-veiculos-automotores/" TargetMode="External"/><Relationship Id="rId286" Type="http://schemas.openxmlformats.org/officeDocument/2006/relationships/hyperlink" Target="https://www.contabilizei.com.br/consulta-cnae/atividades-de-prestacao-de-servicos-de-informacao/6399200-outras-atividades-de-prestacao-de-servicos-de-informacao-nao-especificadas-anteriormente/" TargetMode="External"/><Relationship Id="rId493" Type="http://schemas.openxmlformats.org/officeDocument/2006/relationships/hyperlink" Target="https://www.contabilizei.com.br/consulta-cnae/atividades-de-atencao-a-saude-humana/8630503-atividade-medica-ambulatorial-restrita-a-consultas/" TargetMode="External"/><Relationship Id="rId2174" Type="http://schemas.openxmlformats.org/officeDocument/2006/relationships/hyperlink" Target="https://www.contabilizei.com.br/consulta-cnae/transporte-aquaviario/5091201-transporte-por-navegacao-de-travessia-municipal/" TargetMode="External"/><Relationship Id="rId2381" Type="http://schemas.openxmlformats.org/officeDocument/2006/relationships/hyperlink" Target="https://www.contabilizei.com.br/consulta-cnae/atividades-ligadas-ao-patrimonio-cultural-e-ambiental/9102302-restauracao-e-conservacao-de-lugares-e-predios-historicos/" TargetMode="External"/><Relationship Id="rId146" Type="http://schemas.openxmlformats.org/officeDocument/2006/relationships/hyperlink" Target="https://www.contabilizei.com.br/consulta-cnae/comercio-varejista/4743100-comercio-varejista-de-vidros/" TargetMode="External"/><Relationship Id="rId353" Type="http://schemas.openxmlformats.org/officeDocument/2006/relationships/hyperlink" Target="https://www.contabilizei.com.br/consulta-cnae/outras-atividades-profissionais-cientificas-e-tecnicas/7420004-filmagem-de-festas-e-eventos/" TargetMode="External"/><Relationship Id="rId560" Type="http://schemas.openxmlformats.org/officeDocument/2006/relationships/hyperlink" Target="https://www.contabilizei.com.br/consulta-cnae/atividades-de-atencao-a-saude-humana/8650005-atividades-de-terapia-ocupacional/" TargetMode="External"/><Relationship Id="rId798" Type="http://schemas.openxmlformats.org/officeDocument/2006/relationships/hyperlink" Target="https://www.contabilizei.com.br/consulta-cnae/agricultura-pecuaria-e-servicos-relacionados/0159899-criacao-de-outros-animais-nao-especificados-anteriormente/" TargetMode="External"/><Relationship Id="rId1190" Type="http://schemas.openxmlformats.org/officeDocument/2006/relationships/hyperlink" Target="https://www.contabilizei.com.br/consulta-cnae/fabricacao-de-produtos-de-madeira/1629301-fabricacao-de-artefatos-diversos-de-madeira-exceto-moveis/" TargetMode="External"/><Relationship Id="rId2034" Type="http://schemas.openxmlformats.org/officeDocument/2006/relationships/hyperlink" Target="https://www.contabilizei.com.br/consulta-cnae/comercio-por-atacado-exceto-veiculos-automotores-e-motocicletas/4681801-comercio-atacadista-de-alcool-carburante-biodiesel-gasolina-e-demais-derivados-de-petroleo-exceto-lubrificantes-nao-realizado-por-transportador-retalhista-trr/" TargetMode="External"/><Relationship Id="rId2241" Type="http://schemas.openxmlformats.org/officeDocument/2006/relationships/hyperlink" Target="https://www.contabilizei.com.br/consulta-cnae/alimentacao/5620102-servicos-de-alimentacao-para-eventos-e-recepcoes-bufe/" TargetMode="External"/><Relationship Id="rId213" Type="http://schemas.openxmlformats.org/officeDocument/2006/relationships/hyperlink" Target="https://www.contabilizei.com.br/consulta-cnae/comercio-varejista/4789003-comercio-varejista-de-objetos-de-arte/" TargetMode="External"/><Relationship Id="rId420" Type="http://schemas.openxmlformats.org/officeDocument/2006/relationships/hyperlink" Target="https://www.contabilizei.com.br/consulta-cnae/servicos-para-edificios-e-atividades-paisagisticas/8130300-atividades-paisagisticas/" TargetMode="External"/><Relationship Id="rId658" Type="http://schemas.openxmlformats.org/officeDocument/2006/relationships/hyperlink" Target="https://www.contabilizei.com.br/consulta-cnae/agricultura-pecuaria-e-servicos-relacionados/0111302-cultivo-de-milho/" TargetMode="External"/><Relationship Id="rId865" Type="http://schemas.openxmlformats.org/officeDocument/2006/relationships/hyperlink" Target="https://www.contabilizei.com.br/consulta-cnae/pesca-e-aquicultura/0312403-coleta-de-outros-produtos-aquaticos-de-agua-doce/" TargetMode="External"/><Relationship Id="rId1050" Type="http://schemas.openxmlformats.org/officeDocument/2006/relationships/hyperlink" Target="https://www.contabilizei.com.br/consulta-cnae/fabricacao-de-produtos-alimenticios/1066000-fabricacao-de-alimentos-para-animais/" TargetMode="External"/><Relationship Id="rId1288" Type="http://schemas.openxmlformats.org/officeDocument/2006/relationships/hyperlink" Target="https://www.contabilizei.com.br/consulta-cnae/fabricacao-de-produtos-quimicos/2062200-fabricacao-de-produtos-de-limpeza-e-polimento/" TargetMode="External"/><Relationship Id="rId1495" Type="http://schemas.openxmlformats.org/officeDocument/2006/relationships/hyperlink" Target="https://www.contabilizei.com.br/consulta-cnae/fabricacao-de-maquinas-aparelhos-e-materiais-eletricos/2710402-fabricacao-de-transformadores-indutores-conversores-sincronizadores-e-semelhantes-pecas-e-acessorios/" TargetMode="External"/><Relationship Id="rId2101" Type="http://schemas.openxmlformats.org/officeDocument/2006/relationships/hyperlink" Target="https://www.contabilizei.com.br/consulta-cnae/comercio-varejista/4771702-comercio-varejista-de-produtos-farmaceuticos-com-manipulacao-de-formulas/" TargetMode="External"/><Relationship Id="rId2339" Type="http://schemas.openxmlformats.org/officeDocument/2006/relationships/hyperlink" Target="https://www.contabilizei.com.br/consulta-cnae/educacao/8599602-cursos-de-pilotagem/" TargetMode="External"/><Relationship Id="rId518" Type="http://schemas.openxmlformats.org/officeDocument/2006/relationships/hyperlink" Target="https://www.contabilizei.com.br/consulta-cnae/atividades-de-atencao-a-saude-humana/8640205-servicos-de-diagnostico-por-imagem-com-uso-de-radiacao-ionizante-exceto-tomografia/" TargetMode="External"/><Relationship Id="rId725" Type="http://schemas.openxmlformats.org/officeDocument/2006/relationships/hyperlink" Target="https://www.contabilizei.com.br/consulta-cnae/agricultura-pecuaria-e-servicos-relacionados/0133407-cultivo-de-maca/" TargetMode="External"/><Relationship Id="rId932" Type="http://schemas.openxmlformats.org/officeDocument/2006/relationships/hyperlink" Target="https://www.contabilizei.com.br/consulta-cnae/extracao-de-minerais-metalicos/0729402-extracao-de-minerio-de-tungstenio/" TargetMode="External"/><Relationship Id="rId1148" Type="http://schemas.openxmlformats.org/officeDocument/2006/relationships/hyperlink" Target="https://www.contabilizei.com.br/consulta-cnae/confeccao-de-artigos-do-vestuario-e-acessorios/1413401-confeccao-de-roupas-profissionais-exceto-sob-medida/" TargetMode="External"/><Relationship Id="rId1355" Type="http://schemas.openxmlformats.org/officeDocument/2006/relationships/hyperlink" Target="https://www.contabilizei.com.br/consulta-cnae/fabricacao-de-produtos-de-minerais-nao-metalicos/2330304-fabricacao-de-casas-pre-moldadas-de-concreto/" TargetMode="External"/><Relationship Id="rId1562" Type="http://schemas.openxmlformats.org/officeDocument/2006/relationships/hyperlink" Target="https://www.contabilizei.com.br/consulta-cnae/fabricacao-de-maquinas-e-equipamentos/2831300-fabricacao-de-tratores-agricolas-pecas-e-acessorios/" TargetMode="External"/><Relationship Id="rId2406" Type="http://schemas.openxmlformats.org/officeDocument/2006/relationships/hyperlink" Target="https://www.contabilizei.com.br/consulta-cnae/outras-atividades-de-servicos-pessoais/9603305-servicos-de-somatoconservacao/" TargetMode="External"/><Relationship Id="rId1008" Type="http://schemas.openxmlformats.org/officeDocument/2006/relationships/hyperlink" Target="https://www.contabilizei.com.br/consulta-cnae/fabricacao-de-produtos-alimenticios/1020101-preservacao-de-peixes-crustaceos-e-moluscos/" TargetMode="External"/><Relationship Id="rId1215" Type="http://schemas.openxmlformats.org/officeDocument/2006/relationships/hyperlink" Target="https://www.contabilizei.com.br/consulta-cnae/fabricacao-de-celulose-papel-e-produtos-de-papel/1749400-fabricacao-de-produtos-de-pastas-celulosicas-papel-cartolina-papel-cartao-e-papelao-ondulado-nao-especificados-anteriormente/" TargetMode="External"/><Relationship Id="rId1422" Type="http://schemas.openxmlformats.org/officeDocument/2006/relationships/hyperlink" Target="https://www.contabilizei.com.br/consulta-cnae/metalurgia/2449199-metalurgia-de-outros-metais-nao-ferrosos-e-suas-ligas-nao-especificados-anteriormente/" TargetMode="External"/><Relationship Id="rId1867" Type="http://schemas.openxmlformats.org/officeDocument/2006/relationships/hyperlink" Target="https://www.contabilizei.com.br/consulta-cnae/servicos-especializados-para-construcao/4329199-outras-obras-de-instalacoes-em-construcoes-nao-especificadas-anteriormente/" TargetMode="External"/><Relationship Id="rId61" Type="http://schemas.openxmlformats.org/officeDocument/2006/relationships/hyperlink" Target="https://www.contabilizei.com.br/consulta-cnae/comercio-por-atacado-exceto-veiculos-automotores-e-motocicletas/4637199-comercio-atacadista-especializado-em-outros-produtos-alimenticios-nao-especificados-anteriormente/" TargetMode="External"/><Relationship Id="rId1727" Type="http://schemas.openxmlformats.org/officeDocument/2006/relationships/hyperlink" Target="https://www.contabilizei.com.br/consulta-cnae/manutencao-reparacao-e-instalacao-de-maquinas-e-equipamentos/3314707-manutencao-e-reparacao-de-maquinas-e-aparelhos-de-refrigeracao-e-ventilacao-para-uso-industrial-e-comercial/" TargetMode="External"/><Relationship Id="rId1934" Type="http://schemas.openxmlformats.org/officeDocument/2006/relationships/hyperlink" Target="https://www.contabilizei.com.br/consulta-cnae/comercio-e-reparacao-de-veiculos-automotores-e-motocicletas/4543900-manutencao-e-reparacao-de-motocicletas-e-motonetas/" TargetMode="External"/><Relationship Id="rId19" Type="http://schemas.openxmlformats.org/officeDocument/2006/relationships/hyperlink" Target="https://www.contabilizei.com.br/consulta-cnae/comercio-e-reparacao-de-veiculos-automotores-e-motocicletas/4530706-representantes-comerciais-e-agentes-do-comercio-de-pecas-e-acessorios-novos-e-usados-para-veiculos-automotores/" TargetMode="External"/><Relationship Id="rId2196" Type="http://schemas.openxmlformats.org/officeDocument/2006/relationships/hyperlink" Target="https://www.contabilizei.com.br/consulta-cnae/armazenamento-e-atividades-auxiliares-dos-transportes/5212500-carga-e-descarga/" TargetMode="External"/><Relationship Id="rId168" Type="http://schemas.openxmlformats.org/officeDocument/2006/relationships/hyperlink" Target="https://www.contabilizei.com.br/consulta-cnae/comercio-varejista/4755503-comercio-varejista-de-artigos-de-cama-mesa-e-banho/" TargetMode="External"/><Relationship Id="rId375" Type="http://schemas.openxmlformats.org/officeDocument/2006/relationships/hyperlink" Target="https://www.contabilizei.com.br/consulta-cnae/alugueis-nao-imobiliarios-e-gestao-de-ativos-intangiveis-nao-financeiros/7723300-aluguel-de-objetos-do-vestuario-joias-e-acessorios/" TargetMode="External"/><Relationship Id="rId582" Type="http://schemas.openxmlformats.org/officeDocument/2006/relationships/hyperlink" Target="https://www.contabilizei.com.br/consulta-cnae/atividades-artisticas-criativas-e-de-espetaculos/9001903-producao-de-espetaculos-de-danca/" TargetMode="External"/><Relationship Id="rId2056" Type="http://schemas.openxmlformats.org/officeDocument/2006/relationships/hyperlink" Target="https://www.contabilizei.com.br/consulta-cnae/comercio-por-atacado-exceto-veiculos-automotores-e-motocicletas/4686901-comercio-atacadista-de-papel-e-papelao-em-bruto/" TargetMode="External"/><Relationship Id="rId2263" Type="http://schemas.openxmlformats.org/officeDocument/2006/relationships/hyperlink" Target="https://www.contabilizei.com.br/consulta-cnae/edicao-e-edicao-integrada-a-impressao/5829800-edicao-integrada-a-impressao-de-cadastros-listas-e-de-outros-produtos-graficos/" TargetMode="External"/><Relationship Id="rId3" Type="http://schemas.openxmlformats.org/officeDocument/2006/relationships/hyperlink" Target="https://www.contabilizei.com.br/consulta-cnae/fabricacao-de-produtos-diversos/3250706-servicos-de-protese-dentaria/" TargetMode="External"/><Relationship Id="rId235" Type="http://schemas.openxmlformats.org/officeDocument/2006/relationships/hyperlink" Target="https://www.contabilizei.com.br/consulta-cnae/atividades-cinematograficas-producao-de-videos-e-de-programas-de-televisao-gravacao-de-som-e-edicao-de-musica/5911101-estudios-cinematograficos/" TargetMode="External"/><Relationship Id="rId442" Type="http://schemas.openxmlformats.org/officeDocument/2006/relationships/hyperlink" Target="https://www.contabilizei.com.br/consulta-cnae/servicos-de-escritorio-de-apoio-administrativo-e-outros-servicos-prestados-principalmente-as-empresas/8299799-outras-atividades-de-servicos-prestados-principalmente-as-empresas-nao-especificadas-anteriormente/" TargetMode="External"/><Relationship Id="rId887" Type="http://schemas.openxmlformats.org/officeDocument/2006/relationships/hyperlink" Target="https://www.contabilizei.com.br/consulta-cnae/pesca-e-aquicultura/0322104-criacao-de-peixes-ornamentais-em-agua-doce/" TargetMode="External"/><Relationship Id="rId1072" Type="http://schemas.openxmlformats.org/officeDocument/2006/relationships/hyperlink" Target="https://www.contabilizei.com.br/consulta-cnae/fabricacao-de-produtos-alimenticios/1093701-fabricacao-de-produtos-derivados-do-cacau-e-de-chocolates/" TargetMode="External"/><Relationship Id="rId2123" Type="http://schemas.openxmlformats.org/officeDocument/2006/relationships/hyperlink" Target="https://www.contabilizei.com.br/consulta-cnae/transporte-terrestre/4912402-transporte-ferroviario-de-passageiros-municipal-e-em-regiao-metropolitana/" TargetMode="External"/><Relationship Id="rId2330" Type="http://schemas.openxmlformats.org/officeDocument/2006/relationships/hyperlink" Target="https://www.contabilizei.com.br/consulta-cnae/servicos-para-edificios-e-atividades-paisagisticas/8111700-servicos-combinados-para-apoio-a-edificios-exceto-condominios-prediais/" TargetMode="External"/><Relationship Id="rId302" Type="http://schemas.openxmlformats.org/officeDocument/2006/relationships/hyperlink" Target="https://www.contabilizei.com.br/consulta-cnae/atividades-de-sedes-de-empresas-e-de-consultoria-em-gestao-empresarial/7020400-atividades-de-consultoria-em-gestao-empresarial-exceto-consultoria-tecnica-especifica/" TargetMode="External"/><Relationship Id="rId747" Type="http://schemas.openxmlformats.org/officeDocument/2006/relationships/hyperlink" Target="https://www.contabilizei.com.br/consulta-cnae/agricultura-pecuaria-e-servicos-relacionados/0139304-cultivo-de-plantas-para-condimento-exceto-pimenta-do-reino/" TargetMode="External"/><Relationship Id="rId954" Type="http://schemas.openxmlformats.org/officeDocument/2006/relationships/hyperlink" Target="https://www.contabilizei.com.br/consulta-cnae/extracao-de-minerais-nao-metalicos/0810008-extracao-de-saibro-e-beneficiamento-associado/" TargetMode="External"/><Relationship Id="rId1377" Type="http://schemas.openxmlformats.org/officeDocument/2006/relationships/hyperlink" Target="https://www.contabilizei.com.br/consulta-cnae/fabricacao-de-produtos-de-minerais-nao-metalicos/2392300-fabricacao-de-cal-e-gesso/" TargetMode="External"/><Relationship Id="rId1584" Type="http://schemas.openxmlformats.org/officeDocument/2006/relationships/hyperlink" Target="https://www.contabilizei.com.br/consulta-cnae/fabricacao-de-maquinas-e-equipamentos/2864000-fabricacao-de-maquinas-e-equipamentos-para-as-industrias-do-vestuario-do-couro-e-de-calcados-pecas-e-acessorios/" TargetMode="External"/><Relationship Id="rId1791" Type="http://schemas.openxmlformats.org/officeDocument/2006/relationships/hyperlink" Target="https://www.contabilizei.com.br/consulta-cnae/coleta-tratamento-e-disposicao-de-residuos-recuperacao-de-materiais/3812200-coleta-de-residuos-perigosos/" TargetMode="External"/><Relationship Id="rId83" Type="http://schemas.openxmlformats.org/officeDocument/2006/relationships/hyperlink" Target="https://www.contabilizei.com.br/consulta-cnae/comercio-por-atacado-exceto-veiculos-automotores-e-motocicletas/4647801-comercio-atacadista-de-artigos-de-escritorio-e-de-papelaria/" TargetMode="External"/><Relationship Id="rId607" Type="http://schemas.openxmlformats.org/officeDocument/2006/relationships/hyperlink" Target="https://www.contabilizei.com.br/consulta-cnae/atividades-esportivas-e-de-recreacao-e-lazer/9329803-exploracao-de-jogos-de-sinuca-bilhar-e-similares/" TargetMode="External"/><Relationship Id="rId814" Type="http://schemas.openxmlformats.org/officeDocument/2006/relationships/hyperlink" Target="https://www.contabilizei.com.br/consulta-cnae/agricultura-pecuaria-e-servicos-relacionados/0163600-atividades-de-pos-colheita/" TargetMode="External"/><Relationship Id="rId1237" Type="http://schemas.openxmlformats.org/officeDocument/2006/relationships/hyperlink" Target="https://www.contabilizei.com.br/consulta-cnae/impressao-e-reproducao-de-gravacoes/1830003-reproducao-de-software-em-qualquer-suporte/" TargetMode="External"/><Relationship Id="rId1444" Type="http://schemas.openxmlformats.org/officeDocument/2006/relationships/hyperlink" Target="https://www.contabilizei.com.br/consulta-cnae/fabricacao-de-produtos-de-metal-exceto-maquinas-e-equipamentos/2532202-metalurgia-do-po/" TargetMode="External"/><Relationship Id="rId1651" Type="http://schemas.openxmlformats.org/officeDocument/2006/relationships/hyperlink" Target="https://www.contabilizei.com.br/consulta-cnae/fabricacao-de-produtos-diversos/3211601-lapidacao-de-gemas/" TargetMode="External"/><Relationship Id="rId1889" Type="http://schemas.openxmlformats.org/officeDocument/2006/relationships/hyperlink" Target="https://www.contabilizei.com.br/consulta-cnae/servicos-especializados-para-construcao/4399105-perfuracao-e-construcao-de-pocos-de-agua/" TargetMode="External"/><Relationship Id="rId1304" Type="http://schemas.openxmlformats.org/officeDocument/2006/relationships/hyperlink" Target="https://www.contabilizei.com.br/consulta-cnae/fabricacao-de-produtos-quimicos/2093200-fabricacao-de-aditivos-de-uso-industrial/" TargetMode="External"/><Relationship Id="rId1511" Type="http://schemas.openxmlformats.org/officeDocument/2006/relationships/hyperlink" Target="https://www.contabilizei.com.br/consulta-cnae/fabricacao-de-maquinas-aparelhos-e-materiais-eletricos/2740601-fabricacao-de-lampadas/" TargetMode="External"/><Relationship Id="rId1749" Type="http://schemas.openxmlformats.org/officeDocument/2006/relationships/hyperlink" Target="https://www.contabilizei.com.br/consulta-cnae/manutencao-reparacao-e-instalacao-de-maquinas-e-equipamentos/3314718-manutencao-e-reparacao-de-maquinas-para-a-industria-metalurgica-exceto-maquinas-ferramenta/" TargetMode="External"/><Relationship Id="rId1956" Type="http://schemas.openxmlformats.org/officeDocument/2006/relationships/hyperlink" Target="https://www.contabilizei.com.br/consulta-cnae/comercio-por-atacado-exceto-veiculos-automotores-e-motocicletas/4623109-comercio-atacadista-de-alimentos-para-animais/" TargetMode="External"/><Relationship Id="rId1609" Type="http://schemas.openxmlformats.org/officeDocument/2006/relationships/hyperlink" Target="https://www.contabilizei.com.br/consulta-cnae/fabricacao-de-veiculos-automotores-reboques-e-carrocerias/2943300-fabricacao-de-pecas-e-acessorios-para-o-sistema-de-freios-de-veiculos-automotores/" TargetMode="External"/><Relationship Id="rId1816" Type="http://schemas.openxmlformats.org/officeDocument/2006/relationships/hyperlink" Target="https://www.contabilizei.com.br/consulta-cnae/obras-de-infra-estrutura/4221902-construcao-de-estacoes-e-redes-de-distribuicao-de-energia-eletrica/" TargetMode="External"/><Relationship Id="rId10" Type="http://schemas.openxmlformats.org/officeDocument/2006/relationships/hyperlink" Target="https://www.contabilizei.com.br/consulta-cnae/comercio-e-reparacao-de-veiculos-automotores-e-motocicletas/4512901-representantes-comerciais-e-agentes-do-comercio-de-veiculos-automotores/" TargetMode="External"/><Relationship Id="rId397" Type="http://schemas.openxmlformats.org/officeDocument/2006/relationships/hyperlink" Target="https://www.contabilizei.com.br/consulta-cnae/alugueis-nao-imobiliarios-e-gestao-de-ativos-intangiveis-nao-financeiros/7739003-aluguel-de-palcos-coberturas-e-outras-estruturas-de-uso-temporario-exceto-andaimes/" TargetMode="External"/><Relationship Id="rId2078" Type="http://schemas.openxmlformats.org/officeDocument/2006/relationships/hyperlink" Target="https://www.contabilizei.com.br/consulta-cnae/comercio-varejista/4731800-comercio-varejista-de-combustiveis-para-veiculos-automotores/" TargetMode="External"/><Relationship Id="rId2285" Type="http://schemas.openxmlformats.org/officeDocument/2006/relationships/hyperlink" Target="https://www.contabilizei.com.br/consulta-cnae/telecomunicacoes/6130200-telecomunicacoes-por-satelite/" TargetMode="External"/><Relationship Id="rId257" Type="http://schemas.openxmlformats.org/officeDocument/2006/relationships/hyperlink" Target="https://www.contabilizei.com.br/consulta-cnae/atividades-dos-servicos-de-tecnologia-da-informacao/6201502-web-design/" TargetMode="External"/><Relationship Id="rId464" Type="http://schemas.openxmlformats.org/officeDocument/2006/relationships/hyperlink" Target="https://www.contabilizei.com.br/consulta-cnae/educacao/8591100-ensino-de-esportes/" TargetMode="External"/><Relationship Id="rId1094" Type="http://schemas.openxmlformats.org/officeDocument/2006/relationships/hyperlink" Target="https://www.contabilizei.com.br/consulta-cnae/fabricacao-de-produtos-alimenticios/1099607-fabricacao-de-alimentos-dieteticos-e-complementos-alimentares/" TargetMode="External"/><Relationship Id="rId2145" Type="http://schemas.openxmlformats.org/officeDocument/2006/relationships/hyperlink" Target="https://www.contabilizei.com.br/consulta-cnae/transporte-terrestre/4930203-transporte-rodoviario-de-produtos-perigosos/" TargetMode="External"/><Relationship Id="rId117" Type="http://schemas.openxmlformats.org/officeDocument/2006/relationships/hyperlink" Target="https://www.contabilizei.com.br/consulta-cnae/comercio-por-atacado-exceto-veiculos-automotores-e-motocicletas/4686902-comercio-atacadista-de-embalagens/" TargetMode="External"/><Relationship Id="rId671" Type="http://schemas.openxmlformats.org/officeDocument/2006/relationships/hyperlink" Target="https://www.contabilizei.com.br/consulta-cnae/agricultura-pecuaria-e-servicos-relacionados/0114800-cultivo-de-fumo/" TargetMode="External"/><Relationship Id="rId769" Type="http://schemas.openxmlformats.org/officeDocument/2006/relationships/hyperlink" Target="https://www.contabilizei.com.br/consulta-cnae/agricultura-pecuaria-e-servicos-relacionados/0152102-criacao-de-equinos/" TargetMode="External"/><Relationship Id="rId976" Type="http://schemas.openxmlformats.org/officeDocument/2006/relationships/hyperlink" Target="https://www.contabilizei.com.br/consulta-cnae/extracao-de-minerais-nao-metalicos/0899103-extracao-de-amianto/" TargetMode="External"/><Relationship Id="rId1399" Type="http://schemas.openxmlformats.org/officeDocument/2006/relationships/hyperlink" Target="https://www.contabilizei.com.br/consulta-cnae/metalurgia/2424501-producao-de-arames-de-aco/" TargetMode="External"/><Relationship Id="rId2352" Type="http://schemas.openxmlformats.org/officeDocument/2006/relationships/hyperlink" Target="https://www.contabilizei.com.br/consulta-cnae/atividades-de-atencao-a-saude-humana-integradas-com-assistencia-social-prestadas-em-residencias-coletivas-e-particulares/8711501-clinicas-e-residencias-geriatricas/" TargetMode="External"/><Relationship Id="rId324" Type="http://schemas.openxmlformats.org/officeDocument/2006/relationships/hyperlink" Target="https://www.contabilizei.com.br/consulta-cnae/publicidade-e-pesquisa-de-mercado/7311400-agencias-de-publicidade/" TargetMode="External"/><Relationship Id="rId531" Type="http://schemas.openxmlformats.org/officeDocument/2006/relationships/hyperlink" Target="https://www.contabilizei.com.br/consulta-cnae/atividades-de-atencao-a-saude-humana/8640208-servicos-de-diagnostico-por-registro-grafico-ecg-eeg-e-outros-exames-analogos/" TargetMode="External"/><Relationship Id="rId629" Type="http://schemas.openxmlformats.org/officeDocument/2006/relationships/hyperlink" Target="https://www.contabilizei.com.br/consulta-cnae/reparacao-e-manutencao-de-equipamentos-de-informatica-e-comunicacao-e-de-objetos-pessoais-e-domesticos/9529106-reparacao-de-joias/" TargetMode="External"/><Relationship Id="rId1161" Type="http://schemas.openxmlformats.org/officeDocument/2006/relationships/hyperlink" Target="https://www.contabilizei.com.br/consulta-cnae/preparacao-de-couros-e-fabricacao-de-artefatos-de-couro-artigos-para-viagem-e-calcados/1521100-fabricacao-de-artigos-para-viagem-bolsas-e-semelhantes-de-qualquer-material/" TargetMode="External"/><Relationship Id="rId1259" Type="http://schemas.openxmlformats.org/officeDocument/2006/relationships/hyperlink" Target="https://www.contabilizei.com.br/consulta-cnae/fabricacao-de-produtos-quimicos/2013402-fabricacao-de-adubos-e-fertilizantes-exceto-organominerais/" TargetMode="External"/><Relationship Id="rId1466" Type="http://schemas.openxmlformats.org/officeDocument/2006/relationships/hyperlink" Target="https://www.contabilizei.com.br/consulta-cnae/fabricacao-de-produtos-de-metal-exceto-maquinas-e-equipamentos/2599302-servico-de-corte-e-dobra-de-metais/" TargetMode="External"/><Relationship Id="rId2005" Type="http://schemas.openxmlformats.org/officeDocument/2006/relationships/hyperlink" Target="https://www.contabilizei.com.br/consulta-cnae/comercio-por-atacado-exceto-veiculos-automotores-e-motocicletas/4662100-comercio-atacadista-de-maquinas-equipamentos-para-terraplenagem-mineracao-e-construcao-partes-e-pecas/" TargetMode="External"/><Relationship Id="rId2212" Type="http://schemas.openxmlformats.org/officeDocument/2006/relationships/hyperlink" Target="https://www.contabilizei.com.br/consulta-cnae/armazenamento-e-atividades-auxiliares-dos-transportes/5239701-servicos-de-praticagem/" TargetMode="External"/><Relationship Id="rId836" Type="http://schemas.openxmlformats.org/officeDocument/2006/relationships/hyperlink" Target="https://www.contabilizei.com.br/consulta-cnae/producao-florestal/0210199-producao-de-produtos-nao-madeireiros-nao-especificados-anteriormente-em-florestas-plantadas/" TargetMode="External"/><Relationship Id="rId1021" Type="http://schemas.openxmlformats.org/officeDocument/2006/relationships/hyperlink" Target="https://www.contabilizei.com.br/consulta-cnae/fabricacao-de-produtos-alimenticios/1041400-fabricacao-de-oleos-vegetais-em-bruto-exceto-oleo-de-milho/" TargetMode="External"/><Relationship Id="rId1119" Type="http://schemas.openxmlformats.org/officeDocument/2006/relationships/hyperlink" Target="https://www.contabilizei.com.br/consulta-cnae/fabricacao-de-produtos-texteis/1330800-fabricacao-de-tecidos-de-malha/" TargetMode="External"/><Relationship Id="rId1673" Type="http://schemas.openxmlformats.org/officeDocument/2006/relationships/hyperlink" Target="https://www.contabilizei.com.br/consulta-cnae/fabricacao-de-produtos-diversos/3250703-fabricacao-de-aparelhos-e-utensilios-para-correcao-de-defeitos-fisicos-e-aparelhos-ortopedicos-em-geral-sob-encomenda/" TargetMode="External"/><Relationship Id="rId1880" Type="http://schemas.openxmlformats.org/officeDocument/2006/relationships/hyperlink" Target="https://www.contabilizei.com.br/consulta-cnae/servicos-especializados-para-construcao/4330499-outras-obras-de-acabamento-da-construcao/" TargetMode="External"/><Relationship Id="rId1978" Type="http://schemas.openxmlformats.org/officeDocument/2006/relationships/hyperlink" Target="https://www.contabilizei.com.br/consulta-cnae/comercio-por-atacado-exceto-veiculos-automotores-e-motocicletas/4634603-comercio-atacadista-de-pescados-e-frutos-do-mar/" TargetMode="External"/><Relationship Id="rId903" Type="http://schemas.openxmlformats.org/officeDocument/2006/relationships/hyperlink" Target="https://www.contabilizei.com.br/consulta-cnae/extracao-de-petroleo-e-gas-natural/0600002-extracao-e-beneficiamento-de-xisto/" TargetMode="External"/><Relationship Id="rId1326" Type="http://schemas.openxmlformats.org/officeDocument/2006/relationships/hyperlink" Target="https://www.contabilizei.com.br/consulta-cnae/fabricacao-de-produtos-de-borracha-e-de-material-plastico/2219600-fabricacao-de-artefatos-de-borracha-nao-especificados-anteriormente/" TargetMode="External"/><Relationship Id="rId1533" Type="http://schemas.openxmlformats.org/officeDocument/2006/relationships/hyperlink" Target="https://www.contabilizei.com.br/consulta-cnae/fabricacao-de-maquinas-e-equipamentos/2814301-fabricacao-de-compressores-para-uso-industrial-pecas-e-acessorios/" TargetMode="External"/><Relationship Id="rId1740" Type="http://schemas.openxmlformats.org/officeDocument/2006/relationships/hyperlink" Target="https://www.contabilizei.com.br/consulta-cnae/manutencao-reparacao-e-instalacao-de-maquinas-e-equipamentos/3314713-manutencao-e-reparacao-de-maquinas-ferramenta/" TargetMode="External"/><Relationship Id="rId32" Type="http://schemas.openxmlformats.org/officeDocument/2006/relationships/hyperlink" Target="https://www.contabilizei.com.br/consulta-cnae/comercio-por-atacado-exceto-veiculos-automotores-e-motocicletas/4614100-representantes-comerciais-e-agentes-do-comercio-de-maquinas-equipamentos-embarcacoes-e-aeronaves/" TargetMode="External"/><Relationship Id="rId1600" Type="http://schemas.openxmlformats.org/officeDocument/2006/relationships/hyperlink" Target="https://www.contabilizei.com.br/consulta-cnae/fabricacao-de-veiculos-automotores-reboques-e-carrocerias/2930101-fabricacao-de-cabines-carrocerias-e-reboques-para-caminhoes/" TargetMode="External"/><Relationship Id="rId1838" Type="http://schemas.openxmlformats.org/officeDocument/2006/relationships/hyperlink" Target="https://www.contabilizei.com.br/consulta-cnae/obras-de-infra-estrutura/4299599-outras-obras-de-engenharia-civil-nao-especificadas-anteriormente/" TargetMode="External"/><Relationship Id="rId181" Type="http://schemas.openxmlformats.org/officeDocument/2006/relationships/hyperlink" Target="https://www.contabilizei.com.br/consulta-cnae/comercio-varejista/4761003-comercio-varejista-de-artigos-de-papelaria/" TargetMode="External"/><Relationship Id="rId1905" Type="http://schemas.openxmlformats.org/officeDocument/2006/relationships/hyperlink" Target="https://www.contabilizei.com.br/consulta-cnae/comercio-e-reparacao-de-veiculos-automotores-e-motocicletas/4512902-comercio-sob-consignacao-de-veiculos-automotores/" TargetMode="External"/><Relationship Id="rId279" Type="http://schemas.openxmlformats.org/officeDocument/2006/relationships/hyperlink" Target="https://www.contabilizei.com.br/consulta-cnae/atividades-de-prestacao-de-servicos-de-informacao/6319400-portais-provedores-de-conteudo-e-outros-servicos-de-informacao-na-internet/" TargetMode="External"/><Relationship Id="rId486" Type="http://schemas.openxmlformats.org/officeDocument/2006/relationships/hyperlink" Target="https://www.contabilizei.com.br/consulta-cnae/educacao/8599699-outras-atividades-de-ensino-nao-especificadas-anteriormente/" TargetMode="External"/><Relationship Id="rId693" Type="http://schemas.openxmlformats.org/officeDocument/2006/relationships/hyperlink" Target="https://www.contabilizei.com.br/consulta-cnae/agricultura-pecuaria-e-servicos-relacionados/0119906-cultivo-de-mandioca/" TargetMode="External"/><Relationship Id="rId2167" Type="http://schemas.openxmlformats.org/officeDocument/2006/relationships/hyperlink" Target="https://www.contabilizei.com.br/consulta-cnae/transporte-aquaviario/5030101-navegacao-de-apoio-maritimo/" TargetMode="External"/><Relationship Id="rId2374" Type="http://schemas.openxmlformats.org/officeDocument/2006/relationships/hyperlink" Target="https://www.contabilizei.com.br/consulta-cnae/servicos-de-assistencia-social-sem-alojamento/8800600-servicos-de-assistencia-social-sem-alojamento/" TargetMode="External"/><Relationship Id="rId139" Type="http://schemas.openxmlformats.org/officeDocument/2006/relationships/hyperlink" Target="https://www.contabilizei.com.br/consulta-cnae/comercio-varejista/4724500-comercio-varejista-de-hortifrutigranjeiros/" TargetMode="External"/><Relationship Id="rId346" Type="http://schemas.openxmlformats.org/officeDocument/2006/relationships/hyperlink" Target="https://www.contabilizei.com.br/consulta-cnae/outras-atividades-profissionais-cientificas-e-tecnicas/7410299-atividades-de-design-nao-especificadas-anteriormente/" TargetMode="External"/><Relationship Id="rId553" Type="http://schemas.openxmlformats.org/officeDocument/2006/relationships/hyperlink" Target="https://www.contabilizei.com.br/consulta-cnae/atividades-de-atencao-a-saude-humana/8650003-atividades-de-psicologia-e-psicanalise/" TargetMode="External"/><Relationship Id="rId760" Type="http://schemas.openxmlformats.org/officeDocument/2006/relationships/hyperlink" Target="https://www.contabilizei.com.br/consulta-cnae/agricultura-pecuaria-e-servicos-relacionados/0142300-producao-de-mudas-e-outras-formas-de-propagacao-vegetal-certificadas/" TargetMode="External"/><Relationship Id="rId998" Type="http://schemas.openxmlformats.org/officeDocument/2006/relationships/hyperlink" Target="https://www.contabilizei.com.br/consulta-cnae/fabricacao-de-produtos-alimenticios/1012102-abate-de-pequenos-animais/" TargetMode="External"/><Relationship Id="rId1183" Type="http://schemas.openxmlformats.org/officeDocument/2006/relationships/hyperlink" Target="https://www.contabilizei.com.br/consulta-cnae/fabricacao-de-produtos-de-madeira/1622602-fabricacao-de-esquadrias-de-madeira-e-de-pecas-de-madeira-para-instalacoes-industriais-e-comerciais/" TargetMode="External"/><Relationship Id="rId1390" Type="http://schemas.openxmlformats.org/officeDocument/2006/relationships/hyperlink" Target="https://www.contabilizei.com.br/consulta-cnae/metalurgia/2421100-producao-de-semi-acabados-de-aco/" TargetMode="External"/><Relationship Id="rId2027" Type="http://schemas.openxmlformats.org/officeDocument/2006/relationships/hyperlink" Target="https://www.contabilizei.com.br/consulta-cnae/comercio-por-atacado-exceto-veiculos-automotores-e-motocicletas/4679602-comercio-atacadista-de-marmores-e-granitos/" TargetMode="External"/><Relationship Id="rId2234" Type="http://schemas.openxmlformats.org/officeDocument/2006/relationships/hyperlink" Target="https://www.contabilizei.com.br/consulta-cnae/alojamento/5590602-campings/" TargetMode="External"/><Relationship Id="rId206" Type="http://schemas.openxmlformats.org/officeDocument/2006/relationships/hyperlink" Target="https://www.contabilizei.com.br/consulta-cnae/comercio-varejista/4785701-comercio-varejista-de-antiguidades/" TargetMode="External"/><Relationship Id="rId413" Type="http://schemas.openxmlformats.org/officeDocument/2006/relationships/hyperlink" Target="https://www.contabilizei.com.br/consulta-cnae/servicos-para-edificios-e-atividades-paisagisticas/8121400-limpeza-em-predios-e-em-domicilios/" TargetMode="External"/><Relationship Id="rId858" Type="http://schemas.openxmlformats.org/officeDocument/2006/relationships/hyperlink" Target="https://www.contabilizei.com.br/consulta-cnae/pesca-e-aquicultura/0311603-coleta-de-outros-produtos-marinhos/" TargetMode="External"/><Relationship Id="rId1043" Type="http://schemas.openxmlformats.org/officeDocument/2006/relationships/hyperlink" Target="https://www.contabilizei.com.br/consulta-cnae/fabricacao-de-produtos-alimenticios/1065101-fabricacao-de-amidos-e-feculas-de-vegetais/" TargetMode="External"/><Relationship Id="rId1488" Type="http://schemas.openxmlformats.org/officeDocument/2006/relationships/hyperlink" Target="https://www.contabilizei.com.br/consulta-cnae/fabricacao-de-equipamentos-de-informatica-produtos-eletronicos-e-opticos/2670101-fabricacao-de-equipamentos-e-instrumentos-opticos-pecas-e-acessorios/" TargetMode="External"/><Relationship Id="rId1695" Type="http://schemas.openxmlformats.org/officeDocument/2006/relationships/hyperlink" Target="https://www.contabilizei.com.br/consulta-cnae/fabricacao-de-produtos-diversos/3299005-fabricacao-de-aviamentos-para-costura/" TargetMode="External"/><Relationship Id="rId620" Type="http://schemas.openxmlformats.org/officeDocument/2006/relationships/hyperlink" Target="https://www.contabilizei.com.br/consulta-cnae/reparacao-e-manutencao-de-equipamentos-de-informatica-e-comunicacao-e-de-objetos-pessoais-e-domesticos/9529101-reparacao-de-calcados-bolsas-e-artigos-de-viagem/" TargetMode="External"/><Relationship Id="rId718" Type="http://schemas.openxmlformats.org/officeDocument/2006/relationships/hyperlink" Target="https://www.contabilizei.com.br/consulta-cnae/agricultura-pecuaria-e-servicos-relacionados/0133403-cultivo-de-caju/" TargetMode="External"/><Relationship Id="rId925" Type="http://schemas.openxmlformats.org/officeDocument/2006/relationships/hyperlink" Target="https://www.contabilizei.com.br/consulta-cnae/extracao-de-minerais-metalicos/0724302-beneficiamento-de-minerio-de-metais-preciosos/" TargetMode="External"/><Relationship Id="rId1250" Type="http://schemas.openxmlformats.org/officeDocument/2006/relationships/hyperlink" Target="https://www.contabilizei.com.br/consulta-cnae/fabricacao-de-coque-de-produtos-derivados-do-petroleo-e-de-biocombustiveis/1931400-fabricacao-de-alcool/" TargetMode="External"/><Relationship Id="rId1348" Type="http://schemas.openxmlformats.org/officeDocument/2006/relationships/hyperlink" Target="https://www.contabilizei.com.br/consulta-cnae/fabricacao-de-produtos-de-minerais-nao-metalicos/2320600-fabricacao-de-cimento/" TargetMode="External"/><Relationship Id="rId1555" Type="http://schemas.openxmlformats.org/officeDocument/2006/relationships/hyperlink" Target="https://www.contabilizei.com.br/consulta-cnae/fabricacao-de-maquinas-e-equipamentos/2825900-fabricacao-de-maquinas-e-equipamentos-para-saneamento-basico-e-ambiental-pecas-e-acessorios/" TargetMode="External"/><Relationship Id="rId1762" Type="http://schemas.openxmlformats.org/officeDocument/2006/relationships/hyperlink" Target="https://www.contabilizei.com.br/consulta-cnae/manutencao-reparacao-e-instalacao-de-maquinas-e-equipamentos/3315500-manutencao-e-reparacao-de-veiculos-ferroviarios/" TargetMode="External"/><Relationship Id="rId2301" Type="http://schemas.openxmlformats.org/officeDocument/2006/relationships/hyperlink" Target="https://www.contabilizei.com.br/consulta-cnae/atividades-imobiliarias/6810201-compra-e-venda-de-imoveis-proprios/" TargetMode="External"/><Relationship Id="rId1110" Type="http://schemas.openxmlformats.org/officeDocument/2006/relationships/hyperlink" Target="https://www.contabilizei.com.br/consulta-cnae/fabricacao-de-produtos-texteis/1313800-fiacao-de-fibras-artificiais-e-sinteticas/" TargetMode="External"/><Relationship Id="rId1208" Type="http://schemas.openxmlformats.org/officeDocument/2006/relationships/hyperlink" Target="https://www.contabilizei.com.br/consulta-cnae/fabricacao-de-celulose-papel-e-produtos-de-papel/1741902-fabricacao-de-produtos-de-papel-cartolina-papel-cartao-e-papelao-ondulado-para-uso-industrial-comercial-e-de-escritorio/" TargetMode="External"/><Relationship Id="rId1415" Type="http://schemas.openxmlformats.org/officeDocument/2006/relationships/hyperlink" Target="https://www.contabilizei.com.br/consulta-cnae/metalurgia/2449101-producao-de-zinco-em-formas-primarias/" TargetMode="External"/><Relationship Id="rId54" Type="http://schemas.openxmlformats.org/officeDocument/2006/relationships/hyperlink" Target="https://www.contabilizei.com.br/consulta-cnae/comercio-por-atacado-exceto-veiculos-automotores-e-motocicletas/4637104-comercio-atacadista-de-paes-bolos-biscoitos-e-similares/" TargetMode="External"/><Relationship Id="rId1622" Type="http://schemas.openxmlformats.org/officeDocument/2006/relationships/hyperlink" Target="https://www.contabilizei.com.br/consulta-cnae/fabricacao-de-outros-equipamentos-de-transporte-exceto-veiculos-automotores/3011301-construcao-de-embarcacoes-de-grande-porte/" TargetMode="External"/><Relationship Id="rId1927" Type="http://schemas.openxmlformats.org/officeDocument/2006/relationships/hyperlink" Target="https://www.contabilizei.com.br/consulta-cnae/comercio-e-reparacao-de-veiculos-automotores-e-motocicletas/4541203-comercio-a-varejo-de-motocicletas-e-motonetas-novas/" TargetMode="External"/><Relationship Id="rId2091" Type="http://schemas.openxmlformats.org/officeDocument/2006/relationships/hyperlink" Target="https://www.contabilizei.com.br/consulta-cnae/comercio-varejista/4744005-comercio-varejista-de-materiais-de-construcao-nao-especificados-anteriormente/" TargetMode="External"/><Relationship Id="rId2189" Type="http://schemas.openxmlformats.org/officeDocument/2006/relationships/hyperlink" Target="https://www.contabilizei.com.br/consulta-cnae/armazenamento-e-atividades-auxiliares-dos-transportes/5211701-armazens-gerais-emissao-de-warrant/" TargetMode="External"/><Relationship Id="rId270" Type="http://schemas.openxmlformats.org/officeDocument/2006/relationships/hyperlink" Target="https://www.contabilizei.com.br/consulta-cnae/atividades-dos-servicos-de-tecnologia-da-informacao/6204000-consultoria-em-tecnologia-da-informacao/" TargetMode="External"/><Relationship Id="rId2396" Type="http://schemas.openxmlformats.org/officeDocument/2006/relationships/hyperlink" Target="https://www.contabilizei.com.br/consulta-cnae/atividades-esportivas-e-de-recreacao-e-lazer/9329801-discotecas-danceterias-saloes-de-danca-e-similares/" TargetMode="External"/><Relationship Id="rId130" Type="http://schemas.openxmlformats.org/officeDocument/2006/relationships/hyperlink" Target="https://www.contabilizei.com.br/consulta-cnae/comercio-varejista/4713002-lojas-de-variedades-exceto-lojas-de-departamentos-ou-magazines/" TargetMode="External"/><Relationship Id="rId368" Type="http://schemas.openxmlformats.org/officeDocument/2006/relationships/hyperlink" Target="https://www.contabilizei.com.br/consulta-cnae/outras-atividades-profissionais-cientificas-e-tecnicas/7490199-outras-atividades-profissionais-cientificas-e-tecnicas-nao-especificadas-anteriormente/" TargetMode="External"/><Relationship Id="rId575" Type="http://schemas.openxmlformats.org/officeDocument/2006/relationships/hyperlink" Target="https://www.contabilizei.com.br/consulta-cnae/atividades-de-atencao-a-saude-humana/8690999-outras-atividades-de-atencao-a-saude-humana-nao-especificadas-anteriormente/" TargetMode="External"/><Relationship Id="rId782" Type="http://schemas.openxmlformats.org/officeDocument/2006/relationships/hyperlink" Target="https://www.contabilizei.com.br/consulta-cnae/agricultura-pecuaria-e-servicos-relacionados/0155502-producao-de-pintos-de-um-dia/" TargetMode="External"/><Relationship Id="rId2049" Type="http://schemas.openxmlformats.org/officeDocument/2006/relationships/hyperlink" Target="https://www.contabilizei.com.br/consulta-cnae/comercio-por-atacado-exceto-veiculos-automotores-e-motocicletas/4684202-comercio-atacadista-de-solventes/" TargetMode="External"/><Relationship Id="rId2256" Type="http://schemas.openxmlformats.org/officeDocument/2006/relationships/hyperlink" Target="https://www.contabilizei.com.br/consulta-cnae/edicao-e-edicao-integrada-a-impressao/5821200-edicao-integrada-a-impressao-de-livros/" TargetMode="External"/><Relationship Id="rId228" Type="http://schemas.openxmlformats.org/officeDocument/2006/relationships/hyperlink" Target="https://www.contabilizei.com.br/consulta-cnae/alimentacao/5611205-bares-e-outros-estabelecimentos-especializados-em-servir-bebidas/" TargetMode="External"/><Relationship Id="rId435" Type="http://schemas.openxmlformats.org/officeDocument/2006/relationships/hyperlink" Target="https://www.contabilizei.com.br/consulta-cnae/servicos-de-escritorio-de-apoio-administrativo-e-outros-servicos-prestados-principalmente-as-empresas/8299703-servicos-de-gravacao-de-carimbos-exceto-confeccao/" TargetMode="External"/><Relationship Id="rId642" Type="http://schemas.openxmlformats.org/officeDocument/2006/relationships/hyperlink" Target="https://www.contabilizei.com.br/consulta-cnae/outras-atividades-de-servicos-pessoais/9602502-atividades-de-estetica-e-outros-servicos-de-cuidados-com-a-beleza/" TargetMode="External"/><Relationship Id="rId1065" Type="http://schemas.openxmlformats.org/officeDocument/2006/relationships/hyperlink" Target="https://www.contabilizei.com.br/consulta-cnae/fabricacao-de-produtos-alimenticios/1091101-fabricacao-de-produtos-de-panificacao-industrial/" TargetMode="External"/><Relationship Id="rId1272" Type="http://schemas.openxmlformats.org/officeDocument/2006/relationships/hyperlink" Target="https://www.contabilizei.com.br/consulta-cnae/fabricacao-de-produtos-quimicos/2029100-fabricacao-de-produtos-quimicos-organicos-nao-especificados-anteriormente/" TargetMode="External"/><Relationship Id="rId2116" Type="http://schemas.openxmlformats.org/officeDocument/2006/relationships/hyperlink" Target="https://www.contabilizei.com.br/consulta-cnae/comercio-varejista/4789005-comercio-varejista-de-produtos-saneantes-domissanitarios/" TargetMode="External"/><Relationship Id="rId2323" Type="http://schemas.openxmlformats.org/officeDocument/2006/relationships/hyperlink" Target="https://www.contabilizei.com.br/consulta-cnae/atividades-de-vigilancia-seguranca-e-investigacao/8012900-atividades-de-transporte-de-valores/" TargetMode="External"/><Relationship Id="rId502" Type="http://schemas.openxmlformats.org/officeDocument/2006/relationships/hyperlink" Target="https://www.contabilizei.com.br/consulta-cnae/atividades-de-atencao-a-saude-humana/8630599-atividades-de-atencao-ambulatorial-nao-especificadas-anteriormente/" TargetMode="External"/><Relationship Id="rId947" Type="http://schemas.openxmlformats.org/officeDocument/2006/relationships/hyperlink" Target="https://www.contabilizei.com.br/consulta-cnae/extracao-de-minerais-nao-metalicos/0810005-extracao-de-gesso-e-caulim/" TargetMode="External"/><Relationship Id="rId1132" Type="http://schemas.openxmlformats.org/officeDocument/2006/relationships/hyperlink" Target="https://www.contabilizei.com.br/consulta-cnae/fabricacao-de-produtos-texteis/1353700-fabricacao-de-artefatos-de-cordoaria/" TargetMode="External"/><Relationship Id="rId1577" Type="http://schemas.openxmlformats.org/officeDocument/2006/relationships/hyperlink" Target="https://www.contabilizei.com.br/consulta-cnae/fabricacao-de-maquinas-e-equipamentos/2861500-fabricacao-de-maquinas-para-a-industria-metalurgica-pecas-e-acessorios-exceto-maquinas-ferramenta/" TargetMode="External"/><Relationship Id="rId1784" Type="http://schemas.openxmlformats.org/officeDocument/2006/relationships/hyperlink" Target="https://www.contabilizei.com.br/consulta-cnae/eletricidade-gas-e-outras-utilidades/3530100-producao-e-distribuicao-de-vapor-agua-quente-e-ar-condicionado/" TargetMode="External"/><Relationship Id="rId1991" Type="http://schemas.openxmlformats.org/officeDocument/2006/relationships/hyperlink" Target="https://www.contabilizei.com.br/consulta-cnae/comercio-por-atacado-exceto-veiculos-automotores-e-motocicletas/4639702-comercio-atacadista-de-produtos-alimenticios-em-geral-com-atividade-de-fracionamento-e-acondicionamento-associada/" TargetMode="External"/><Relationship Id="rId76" Type="http://schemas.openxmlformats.org/officeDocument/2006/relationships/hyperlink" Target="https://www.contabilizei.com.br/consulta-cnae/comercio-por-atacado-exceto-veiculos-automotores-e-motocicletas/4643501-comercio-atacadista-de-calcados/" TargetMode="External"/><Relationship Id="rId807" Type="http://schemas.openxmlformats.org/officeDocument/2006/relationships/hyperlink" Target="https://www.contabilizei.com.br/consulta-cnae/agricultura-pecuaria-e-servicos-relacionados/0162802-servico-de-tosquiamento-de-ovinos/" TargetMode="External"/><Relationship Id="rId1437" Type="http://schemas.openxmlformats.org/officeDocument/2006/relationships/hyperlink" Target="https://www.contabilizei.com.br/consulta-cnae/fabricacao-de-produtos-de-metal-exceto-maquinas-e-equipamentos/2531401-producao-de-forjados-de-aco/" TargetMode="External"/><Relationship Id="rId1644" Type="http://schemas.openxmlformats.org/officeDocument/2006/relationships/hyperlink" Target="https://www.contabilizei.com.br/consulta-cnae/fabricacao-de-moveis/3101200-fabricacao-de-moveis-com-predominancia-de-madeira/" TargetMode="External"/><Relationship Id="rId1851" Type="http://schemas.openxmlformats.org/officeDocument/2006/relationships/hyperlink" Target="https://www.contabilizei.com.br/consulta-cnae/servicos-especializados-para-construcao/4322301-instalacoes-hidraulicas-sanitarias-e-de-gas/" TargetMode="External"/><Relationship Id="rId1504" Type="http://schemas.openxmlformats.org/officeDocument/2006/relationships/hyperlink" Target="https://www.contabilizei.com.br/consulta-cnae/fabricacao-de-maquinas-aparelhos-e-materiais-eletricos/2722802-recondicionamento-de-baterias-e-acumuladores-para-veiculos-automotores/" TargetMode="External"/><Relationship Id="rId1711" Type="http://schemas.openxmlformats.org/officeDocument/2006/relationships/hyperlink" Target="https://www.contabilizei.com.br/consulta-cnae/manutencao-reparacao-e-instalacao-de-maquinas-e-equipamentos/3313902-manutencao-e-reparacao-de-baterias-e-acumuladores-eletricos-exceto-para-veiculos/" TargetMode="External"/><Relationship Id="rId1949" Type="http://schemas.openxmlformats.org/officeDocument/2006/relationships/hyperlink" Target="https://www.contabilizei.com.br/consulta-cnae/comercio-por-atacado-exceto-veiculos-automotores-e-motocicletas/4623106-comercio-atacadista-de-sementes-flores-plantas-e-gramas/" TargetMode="External"/><Relationship Id="rId292" Type="http://schemas.openxmlformats.org/officeDocument/2006/relationships/hyperlink" Target="https://www.contabilizei.com.br/consulta-cnae/atividades-auxiliares-dos-servicos-financeiros-seguros-previdencia-complementar-e-planos-de-saude/6622300-corretores-e-agentes-de-seguros-de-planos-de-previdencia-complementar-e-de-saude/" TargetMode="External"/><Relationship Id="rId1809" Type="http://schemas.openxmlformats.org/officeDocument/2006/relationships/hyperlink" Target="https://www.contabilizei.com.br/consulta-cnae/obras-de-infra-estrutura/4212000-construcao-de-obras-de-arte-especiais/" TargetMode="External"/><Relationship Id="rId597" Type="http://schemas.openxmlformats.org/officeDocument/2006/relationships/hyperlink" Target="https://www.contabilizei.com.br/consulta-cnae/atividades-esportivas-e-de-recreacao-e-lazer/9313100-atividades-de-condicionamento-fisico/" TargetMode="External"/><Relationship Id="rId2180" Type="http://schemas.openxmlformats.org/officeDocument/2006/relationships/hyperlink" Target="https://www.contabilizei.com.br/consulta-cnae/transporte-aereo/5111100-transporte-aereo-de-passageiros-regular/" TargetMode="External"/><Relationship Id="rId2278" Type="http://schemas.openxmlformats.org/officeDocument/2006/relationships/hyperlink" Target="https://www.contabilizei.com.br/consulta-cnae/telecomunicacoes/6110899-servicos-de-telecomunicacoes-por-fio-nao-especificados-anteriormente/" TargetMode="External"/><Relationship Id="rId152" Type="http://schemas.openxmlformats.org/officeDocument/2006/relationships/hyperlink" Target="https://www.contabilizei.com.br/consulta-cnae/comercio-varejista/4751202-recarga-de-cartuchos-para-equipamentos-de-informatica/" TargetMode="External"/><Relationship Id="rId457" Type="http://schemas.openxmlformats.org/officeDocument/2006/relationships/hyperlink" Target="https://www.contabilizei.com.br/consulta-cnae/educacao/8541400-educacao-profissional-de-nivel-tecnico/" TargetMode="External"/><Relationship Id="rId1087" Type="http://schemas.openxmlformats.org/officeDocument/2006/relationships/hyperlink" Target="https://www.contabilizei.com.br/consulta-cnae/fabricacao-de-produtos-alimenticios/1099604-fabricacao-de-gelo-comum/" TargetMode="External"/><Relationship Id="rId1294" Type="http://schemas.openxmlformats.org/officeDocument/2006/relationships/hyperlink" Target="https://www.contabilizei.com.br/consulta-cnae/fabricacao-de-produtos-quimicos/2072000-fabricacao-de-tintas-de-impressao/" TargetMode="External"/><Relationship Id="rId2040" Type="http://schemas.openxmlformats.org/officeDocument/2006/relationships/hyperlink" Target="https://www.contabilizei.com.br/consulta-cnae/comercio-por-atacado-exceto-veiculos-automotores-e-motocicletas/4681804-comercio-atacadista-de-combustiveis-de-origem-mineral-em-bruto/" TargetMode="External"/><Relationship Id="rId2138" Type="http://schemas.openxmlformats.org/officeDocument/2006/relationships/hyperlink" Target="https://www.contabilizei.com.br/consulta-cnae/transporte-terrestre/4929901-transporte-rodoviario-coletivo-de-passageiros-sob-regime-de-fretamento-municipal/" TargetMode="External"/><Relationship Id="rId664" Type="http://schemas.openxmlformats.org/officeDocument/2006/relationships/hyperlink" Target="https://www.contabilizei.com.br/consulta-cnae/agricultura-pecuaria-e-servicos-relacionados/0112101-cultivo-de-algodao-herbaceo/" TargetMode="External"/><Relationship Id="rId871" Type="http://schemas.openxmlformats.org/officeDocument/2006/relationships/hyperlink" Target="https://www.contabilizei.com.br/consulta-cnae/pesca-e-aquicultura/0321302-criacao-de-camaroes-em-agua-salgada-e-salobra/" TargetMode="External"/><Relationship Id="rId969" Type="http://schemas.openxmlformats.org/officeDocument/2006/relationships/hyperlink" Target="https://www.contabilizei.com.br/consulta-cnae/extracao-de-minerais-nao-metalicos/0893200-extracao-de-gemas-pedras-preciosas-e-semipreciosas/" TargetMode="External"/><Relationship Id="rId1599" Type="http://schemas.openxmlformats.org/officeDocument/2006/relationships/hyperlink" Target="https://www.contabilizei.com.br/consulta-cnae/fabricacao-de-veiculos-automotores-reboques-e-carrocerias/2930101-fabricacao-de-cabines-carrocerias-e-reboques-para-caminhoes/" TargetMode="External"/><Relationship Id="rId2345" Type="http://schemas.openxmlformats.org/officeDocument/2006/relationships/hyperlink" Target="https://www.contabilizei.com.br/consulta-cnae/atividades-de-atencao-a-saude-humana/8621602-servicos-moveis-de-atendimento-a-urgencias-exceto-por-uti-movel/" TargetMode="External"/><Relationship Id="rId317" Type="http://schemas.openxmlformats.org/officeDocument/2006/relationships/hyperlink" Target="https://www.contabilizei.com.br/consulta-cnae/servicos-de-arquitetura-e-engenharia-testes-e-analises-tecnicas/7120100-testes-e-analises-tecnicas/" TargetMode="External"/><Relationship Id="rId524" Type="http://schemas.openxmlformats.org/officeDocument/2006/relationships/hyperlink" Target="https://www.contabilizei.com.br/consulta-cnae/atividades-de-atencao-a-saude-humana/8640206-servicos-de-ressonancia-magnetica/" TargetMode="External"/><Relationship Id="rId731" Type="http://schemas.openxmlformats.org/officeDocument/2006/relationships/hyperlink" Target="https://www.contabilizei.com.br/consulta-cnae/agricultura-pecuaria-e-servicos-relacionados/0133410-cultivo-de-manga/" TargetMode="External"/><Relationship Id="rId1154" Type="http://schemas.openxmlformats.org/officeDocument/2006/relationships/hyperlink" Target="https://www.contabilizei.com.br/consulta-cnae/confeccao-de-artigos-do-vestuario-e-acessorios/1414200-fabricacao-de-acessorios-do-vestuario-exceto-para-seguranca-e-protecao/" TargetMode="External"/><Relationship Id="rId1361" Type="http://schemas.openxmlformats.org/officeDocument/2006/relationships/hyperlink" Target="https://www.contabilizei.com.br/consulta-cnae/fabricacao-de-produtos-de-minerais-nao-metalicos/2341900-fabricacao-de-produtos-ceramicos-refratarios/" TargetMode="External"/><Relationship Id="rId1459" Type="http://schemas.openxmlformats.org/officeDocument/2006/relationships/hyperlink" Target="https://www.contabilizei.com.br/consulta-cnae/fabricacao-de-produtos-de-metal-exceto-maquinas-e-equipamentos/2592602-fabricacao-de-produtos-de-trefilados-de-metal-exceto-padronizados/" TargetMode="External"/><Relationship Id="rId2205" Type="http://schemas.openxmlformats.org/officeDocument/2006/relationships/hyperlink" Target="https://www.contabilizei.com.br/consulta-cnae/armazenamento-e-atividades-auxiliares-dos-transportes/5229099-outras-atividades-auxiliares-dos-transportes-terrestres-nao-especificadas-anteriormente/" TargetMode="External"/><Relationship Id="rId2412" Type="http://schemas.openxmlformats.org/officeDocument/2006/relationships/hyperlink" Target="https://www.contabilizei.com.br/consulta-cnae/servicos-domesticos/9700500-servicos-domesticos/" TargetMode="External"/><Relationship Id="rId98" Type="http://schemas.openxmlformats.org/officeDocument/2006/relationships/hyperlink" Target="https://www.contabilizei.com.br/consulta-cnae/comercio-por-atacado-exceto-veiculos-automotores-e-motocicletas/4649406-comercio-atacadista-de-lustres-luminarias-e-abajures/" TargetMode="External"/><Relationship Id="rId829" Type="http://schemas.openxmlformats.org/officeDocument/2006/relationships/hyperlink" Target="https://www.contabilizei.com.br/consulta-cnae/producao-florestal/0210107-extracao-de-madeira-em-florestas-plantadas/" TargetMode="External"/><Relationship Id="rId1014" Type="http://schemas.openxmlformats.org/officeDocument/2006/relationships/hyperlink" Target="https://www.contabilizei.com.br/consulta-cnae/fabricacao-de-produtos-alimenticios/1032501-fabricacao-de-conservas-de-palmito/" TargetMode="External"/><Relationship Id="rId1221" Type="http://schemas.openxmlformats.org/officeDocument/2006/relationships/hyperlink" Target="https://www.contabilizei.com.br/consulta-cnae/impressao-e-reproducao-de-gravacoes/1812100-impressao-de-material-de-seguranca/" TargetMode="External"/><Relationship Id="rId1666" Type="http://schemas.openxmlformats.org/officeDocument/2006/relationships/hyperlink" Target="https://www.contabilizei.com.br/consulta-cnae/fabricacao-de-produtos-diversos/3240002-fabricacao-de-mesas-de-bilhar-de-sinuca-e-acessorios-nao-associada-a-locacao/" TargetMode="External"/><Relationship Id="rId1873" Type="http://schemas.openxmlformats.org/officeDocument/2006/relationships/hyperlink" Target="https://www.contabilizei.com.br/consulta-cnae/servicos-especializados-para-construcao/4330403-obras-de-acabamento-em-gesso-e-estuque/" TargetMode="External"/><Relationship Id="rId1319" Type="http://schemas.openxmlformats.org/officeDocument/2006/relationships/hyperlink" Target="https://www.contabilizei.com.br/consulta-cnae/fabricacao-de-produtos-farmoquimicos-e-farmaceuticos/2122000-fabricacao-de-medicamentos-para-uso-veterinario/" TargetMode="External"/><Relationship Id="rId1526" Type="http://schemas.openxmlformats.org/officeDocument/2006/relationships/hyperlink" Target="https://www.contabilizei.com.br/consulta-cnae/fabricacao-de-maquinas-aparelhos-e-materiais-eletricos/2790299-fabricacao-de-outros-equipamentos-e-aparelhos-eletricos-nao-especificados-anteriormente/" TargetMode="External"/><Relationship Id="rId1733" Type="http://schemas.openxmlformats.org/officeDocument/2006/relationships/hyperlink" Target="https://www.contabilizei.com.br/consulta-cnae/manutencao-reparacao-e-instalacao-de-maquinas-e-equipamentos/3314710-manutencao-e-reparacao-de-maquinas-e-equipamentos-para-uso-geral-nao-especificados-anteriormente/" TargetMode="External"/><Relationship Id="rId1940" Type="http://schemas.openxmlformats.org/officeDocument/2006/relationships/hyperlink" Target="https://www.contabilizei.com.br/consulta-cnae/comercio-por-atacado-exceto-veiculos-automotores-e-motocicletas/4623101-comercio-atacadista-de-animais-vivos/" TargetMode="External"/><Relationship Id="rId25" Type="http://schemas.openxmlformats.org/officeDocument/2006/relationships/hyperlink" Target="https://www.contabilizei.com.br/consulta-cnae/comercio-por-atacado-exceto-veiculos-automotores-e-motocicletas/4611700-representantes-comerciais-e-agentes-do-comercio-de-materias-primas-agricolas-e-animais-vivos/" TargetMode="External"/><Relationship Id="rId1800" Type="http://schemas.openxmlformats.org/officeDocument/2006/relationships/hyperlink" Target="https://www.contabilizei.com.br/consulta-cnae/coleta-tratamento-e-disposicao-de-residuos-recuperacao-de-materiais/3839401-usinas-de-compostagem/" TargetMode="External"/><Relationship Id="rId174" Type="http://schemas.openxmlformats.org/officeDocument/2006/relationships/hyperlink" Target="https://www.contabilizei.com.br/consulta-cnae/comercio-varejista/4759801-comercio-varejista-de-artigos-de-tapecaria-cortinas-e-persianas/" TargetMode="External"/><Relationship Id="rId381" Type="http://schemas.openxmlformats.org/officeDocument/2006/relationships/hyperlink" Target="https://www.contabilizei.com.br/consulta-cnae/alugueis-nao-imobiliarios-e-gestao-de-ativos-intangiveis-nao-financeiros/7729203-aluguel-de-material-medico/" TargetMode="External"/><Relationship Id="rId2062" Type="http://schemas.openxmlformats.org/officeDocument/2006/relationships/hyperlink" Target="https://www.contabilizei.com.br/consulta-cnae/comercio-por-atacado-exceto-veiculos-automotores-e-motocicletas/4687703-comercio-atacadista-de-residuos-e-sucatas-metalicos/" TargetMode="External"/><Relationship Id="rId241" Type="http://schemas.openxmlformats.org/officeDocument/2006/relationships/hyperlink" Target="https://www.contabilizei.com.br/consulta-cnae/atividades-cinematograficas-producao-de-videos-e-de-programas-de-televisao-gravacao-de-som-e-edicao-de-musica/5912001-servicos-de-dublagem/" TargetMode="External"/><Relationship Id="rId479" Type="http://schemas.openxmlformats.org/officeDocument/2006/relationships/hyperlink" Target="https://www.contabilizei.com.br/consulta-cnae/educacao/8599603-treinamento-em-informatica/" TargetMode="External"/><Relationship Id="rId686" Type="http://schemas.openxmlformats.org/officeDocument/2006/relationships/hyperlink" Target="https://www.contabilizei.com.br/consulta-cnae/agricultura-pecuaria-e-servicos-relacionados/0119902-cultivo-de-alho/" TargetMode="External"/><Relationship Id="rId893" Type="http://schemas.openxmlformats.org/officeDocument/2006/relationships/hyperlink" Target="https://www.contabilizei.com.br/consulta-cnae/pesca-e-aquicultura/0322107-atividades-de-apoio-a-aquicultura-em-agua-doce/" TargetMode="External"/><Relationship Id="rId2367" Type="http://schemas.openxmlformats.org/officeDocument/2006/relationships/hyperlink" Target="https://www.contabilizei.com.br/consulta-cnae/atividades-de-atencao-a-saude-humana-integradas-com-assistencia-social-prestadas-em-residencias-coletivas-e-particulares/8730101-orfanatos/" TargetMode="External"/><Relationship Id="rId339" Type="http://schemas.openxmlformats.org/officeDocument/2006/relationships/hyperlink" Target="https://www.contabilizei.com.br/consulta-cnae/outras-atividades-profissionais-cientificas-e-tecnicas/7410202-design-de-interiores/" TargetMode="External"/><Relationship Id="rId546" Type="http://schemas.openxmlformats.org/officeDocument/2006/relationships/hyperlink" Target="https://www.contabilizei.com.br/consulta-cnae/atividades-de-atencao-a-saude-humana/8640214-servicos-de-bancos-de-celulas-e-tecidos-humanos/" TargetMode="External"/><Relationship Id="rId753" Type="http://schemas.openxmlformats.org/officeDocument/2006/relationships/hyperlink" Target="https://www.contabilizei.com.br/consulta-cnae/agricultura-pecuaria-e-servicos-relacionados/0139399-cultivo-de-outras-plantas-de-lavoura-permanente-nao-especificadas-anteriormente/" TargetMode="External"/><Relationship Id="rId1176" Type="http://schemas.openxmlformats.org/officeDocument/2006/relationships/hyperlink" Target="https://www.contabilizei.com.br/consulta-cnae/preparacao-de-couros-e-fabricacao-de-artefatos-de-couro-artigos-para-viagem-e-calcados/1540800-fabricacao-de-partes-para-calcados-de-qualquer-material/" TargetMode="External"/><Relationship Id="rId1383" Type="http://schemas.openxmlformats.org/officeDocument/2006/relationships/hyperlink" Target="https://www.contabilizei.com.br/consulta-cnae/fabricacao-de-produtos-de-minerais-nao-metalicos/2399199-fabricacao-de-outros-produtos-de-minerais-nao-metalicos-nao-especificados-anteriormente/" TargetMode="External"/><Relationship Id="rId2227" Type="http://schemas.openxmlformats.org/officeDocument/2006/relationships/hyperlink" Target="https://www.contabilizei.com.br/consulta-cnae/alojamento/5510802-apart-hoteis/" TargetMode="External"/><Relationship Id="rId101" Type="http://schemas.openxmlformats.org/officeDocument/2006/relationships/hyperlink" Target="https://www.contabilizei.com.br/consulta-cnae/comercio-por-atacado-exceto-veiculos-automotores-e-motocicletas/4649408-comercio-atacadista-de-produtos-de-higiene-limpeza-e-conservacao-domiciliar/" TargetMode="External"/><Relationship Id="rId406" Type="http://schemas.openxmlformats.org/officeDocument/2006/relationships/hyperlink" Target="https://www.contabilizei.com.br/consulta-cnae/agencias-de-viagens-operadores-turisticos-e-servicos-de-reservas/7912100-operadores-turisticos/" TargetMode="External"/><Relationship Id="rId960" Type="http://schemas.openxmlformats.org/officeDocument/2006/relationships/hyperlink" Target="https://www.contabilizei.com.br/consulta-cnae/extracao-de-minerais-nao-metalicos/0810099-extracao-e-britamento-de-pedras-e-outros-materiais-para-construcao-e-beneficiamento-associado/" TargetMode="External"/><Relationship Id="rId1036" Type="http://schemas.openxmlformats.org/officeDocument/2006/relationships/hyperlink" Target="https://www.contabilizei.com.br/consulta-cnae/fabricacao-de-produtos-alimenticios/1061902-fabricacao-de-produtos-do-arroz/" TargetMode="External"/><Relationship Id="rId1243" Type="http://schemas.openxmlformats.org/officeDocument/2006/relationships/hyperlink" Target="https://www.contabilizei.com.br/consulta-cnae/fabricacao-de-coque-de-produtos-derivados-do-petroleo-e-de-biocombustiveis/1922501-formulacao-de-combustiveis/" TargetMode="External"/><Relationship Id="rId1590" Type="http://schemas.openxmlformats.org/officeDocument/2006/relationships/hyperlink" Target="https://www.contabilizei.com.br/consulta-cnae/fabricacao-de-maquinas-e-equipamentos/2869100-fabricacao-de-maquinas-e-equipamentos-para-uso-industrial-especifico-nao-especificados-anteriormente-pecas-e-acessorios/" TargetMode="External"/><Relationship Id="rId1688" Type="http://schemas.openxmlformats.org/officeDocument/2006/relationships/hyperlink" Target="https://www.contabilizei.com.br/consulta-cnae/fabricacao-de-produtos-diversos/3299001-fabricacao-de-guarda-chuvas-e-similares/" TargetMode="External"/><Relationship Id="rId1895" Type="http://schemas.openxmlformats.org/officeDocument/2006/relationships/hyperlink" Target="https://www.contabilizei.com.br/consulta-cnae/comercio-e-reparacao-de-veiculos-automotores-e-motocicletas/4511102-comercio-a-varejo-de-automoveis-camionetas-e-utilitarios-usados/" TargetMode="External"/><Relationship Id="rId613" Type="http://schemas.openxmlformats.org/officeDocument/2006/relationships/hyperlink" Target="https://www.contabilizei.com.br/consulta-cnae/reparacao-e-manutencao-de-equipamentos-de-informatica-e-comunicacao-e-de-objetos-pessoais-e-domesticos/9511800-reparacao-e-manutencao-de-computadores-e-de-equipamentos-perifericos/" TargetMode="External"/><Relationship Id="rId820" Type="http://schemas.openxmlformats.org/officeDocument/2006/relationships/hyperlink" Target="https://www.contabilizei.com.br/consulta-cnae/producao-florestal/0210102-cultivo-de-acacia-negra/" TargetMode="External"/><Relationship Id="rId918" Type="http://schemas.openxmlformats.org/officeDocument/2006/relationships/hyperlink" Target="https://www.contabilizei.com.br/consulta-cnae/extracao-de-minerais-metalicos/0722702-beneficiamento-de-minerio-de-estanho/" TargetMode="External"/><Relationship Id="rId1450" Type="http://schemas.openxmlformats.org/officeDocument/2006/relationships/hyperlink" Target="https://www.contabilizei.com.br/consulta-cnae/fabricacao-de-produtos-de-metal-exceto-maquinas-e-equipamentos/2541100-fabricacao-de-artigos-de-cutelaria/" TargetMode="External"/><Relationship Id="rId1548" Type="http://schemas.openxmlformats.org/officeDocument/2006/relationships/hyperlink" Target="https://www.contabilizei.com.br/consulta-cnae/fabricacao-de-maquinas-e-equipamentos/2822402-fabricacao-de-maquinas-equipamentos-e-aparelhos-para-transporte-e-elevacao-de-cargas-pecas-e-acessorios/" TargetMode="External"/><Relationship Id="rId1755" Type="http://schemas.openxmlformats.org/officeDocument/2006/relationships/hyperlink" Target="https://www.contabilizei.com.br/consulta-cnae/manutencao-reparacao-e-instalacao-de-maquinas-e-equipamentos/3314721-manutencao-e-reparacao-de-maquinas-e-aparelhos-para-a-industria-de-celulose-papel-e-papelao-e-artefatos/" TargetMode="External"/><Relationship Id="rId1103" Type="http://schemas.openxmlformats.org/officeDocument/2006/relationships/hyperlink" Target="https://www.contabilizei.com.br/consulta-cnae/fabricacao-de-produtos-do-fumo/1210700-processamento-industrial-do-fumo/" TargetMode="External"/><Relationship Id="rId1310" Type="http://schemas.openxmlformats.org/officeDocument/2006/relationships/hyperlink" Target="https://www.contabilizei.com.br/consulta-cnae/fabricacao-de-produtos-quimicos/2099199-fabricacao-de-outros-produtos-quimicos-nao-especificados-anteriormente/" TargetMode="External"/><Relationship Id="rId1408" Type="http://schemas.openxmlformats.org/officeDocument/2006/relationships/hyperlink" Target="https://www.contabilizei.com.br/consulta-cnae/metalurgia/2441501-producao-de-aluminio-e-suas-ligas-em-formas-primarias/" TargetMode="External"/><Relationship Id="rId1962" Type="http://schemas.openxmlformats.org/officeDocument/2006/relationships/hyperlink" Target="https://www.contabilizei.com.br/consulta-cnae/comercio-por-atacado-exceto-veiculos-automotores-e-motocicletas/4632001-comercio-atacadista-de-cereais-e-leguminosas-beneficiados/" TargetMode="External"/><Relationship Id="rId47" Type="http://schemas.openxmlformats.org/officeDocument/2006/relationships/hyperlink" Target="https://www.contabilizei.com.br/consulta-cnae/comercio-por-atacado-exceto-veiculos-automotores-e-motocicletas/4619200-representantes-comerciais-e-agentes-do-comercio-de-mercadorias-em-geral-nao-especializado/" TargetMode="External"/><Relationship Id="rId1615" Type="http://schemas.openxmlformats.org/officeDocument/2006/relationships/hyperlink" Target="https://www.contabilizei.com.br/consulta-cnae/fabricacao-de-veiculos-automotores-reboques-e-carrocerias/2949201-fabricacao-de-bancos-e-estofados-para-veiculos-automotores/" TargetMode="External"/><Relationship Id="rId1822" Type="http://schemas.openxmlformats.org/officeDocument/2006/relationships/hyperlink" Target="https://www.contabilizei.com.br/consulta-cnae/obras-de-infra-estrutura/4221905-manutencao-de-estacoes-e-redes-de-telecomunicacoes/" TargetMode="External"/><Relationship Id="rId196" Type="http://schemas.openxmlformats.org/officeDocument/2006/relationships/hyperlink" Target="https://www.contabilizei.com.br/consulta-cnae/comercio-varejista/4774100-comercio-varejista-de-artigos-de-optica/" TargetMode="External"/><Relationship Id="rId2084" Type="http://schemas.openxmlformats.org/officeDocument/2006/relationships/hyperlink" Target="https://www.contabilizei.com.br/consulta-cnae/comercio-varejista/4742300-comercio-varejista-de-material-eletrico/" TargetMode="External"/><Relationship Id="rId2291" Type="http://schemas.openxmlformats.org/officeDocument/2006/relationships/hyperlink" Target="https://www.contabilizei.com.br/consulta-cnae/telecomunicacoes/6143400-operadoras-de-televisao-por-assinatura-por-satelite/" TargetMode="External"/><Relationship Id="rId263" Type="http://schemas.openxmlformats.org/officeDocument/2006/relationships/hyperlink" Target="https://www.contabilizei.com.br/consulta-cnae/atividades-dos-servicos-de-tecnologia-da-informacao/6202300-desenvolvimento-e-licenciamento-de-programas-de-computador-customizaveis/" TargetMode="External"/><Relationship Id="rId470" Type="http://schemas.openxmlformats.org/officeDocument/2006/relationships/hyperlink" Target="https://www.contabilizei.com.br/consulta-cnae/educacao/8592901-ensino-de-danca/" TargetMode="External"/><Relationship Id="rId2151" Type="http://schemas.openxmlformats.org/officeDocument/2006/relationships/hyperlink" Target="https://www.contabilizei.com.br/consulta-cnae/transporte-terrestre/4950700-trens-turisticos-telefericos-e-similares/" TargetMode="External"/><Relationship Id="rId2389" Type="http://schemas.openxmlformats.org/officeDocument/2006/relationships/hyperlink" Target="https://www.contabilizei.com.br/consulta-cnae/atividades-de-exploracao-de-jogos-de-azar-e-apostas/9200399-exploracao-de-jogos-de-azar-e-apostas-nao-especificados-anteriormente/" TargetMode="External"/><Relationship Id="rId123" Type="http://schemas.openxmlformats.org/officeDocument/2006/relationships/hyperlink" Target="https://www.contabilizei.com.br/consulta-cnae/comercio-varejista/4711301-comercio-varejista-de-mercadorias-em-geral-com-predominancia-de-produtos-alimenticios-hipermercados/" TargetMode="External"/><Relationship Id="rId330" Type="http://schemas.openxmlformats.org/officeDocument/2006/relationships/hyperlink" Target="https://www.contabilizei.com.br/consulta-cnae/publicidade-e-pesquisa-de-mercado/7319002-promocao-de-vendas/" TargetMode="External"/><Relationship Id="rId568" Type="http://schemas.openxmlformats.org/officeDocument/2006/relationships/hyperlink" Target="https://www.contabilizei.com.br/consulta-cnae/atividades-de-atencao-a-saude-humana/8660700-atividades-de-apoio-a-gestao-de-saude/" TargetMode="External"/><Relationship Id="rId775" Type="http://schemas.openxmlformats.org/officeDocument/2006/relationships/hyperlink" Target="https://www.contabilizei.com.br/consulta-cnae/agricultura-pecuaria-e-servicos-relacionados/0153902-criacao-de-ovinos-inclusive-para-producao-de-la/" TargetMode="External"/><Relationship Id="rId982" Type="http://schemas.openxmlformats.org/officeDocument/2006/relationships/hyperlink" Target="https://www.contabilizei.com.br/consulta-cnae/atividades-de-apoio-a-extracao-de-minerais/0990402-atividades-de-apoio-a-extracao-de-minerais-metalicos-nao-ferrosos/" TargetMode="External"/><Relationship Id="rId1198" Type="http://schemas.openxmlformats.org/officeDocument/2006/relationships/hyperlink" Target="https://www.contabilizei.com.br/consulta-cnae/fabricacao-de-celulose-papel-e-produtos-de-papel/1722200-fabricacao-de-cartolina-e-papel-cartao/" TargetMode="External"/><Relationship Id="rId2011" Type="http://schemas.openxmlformats.org/officeDocument/2006/relationships/hyperlink" Target="https://www.contabilizei.com.br/consulta-cnae/comercio-por-atacado-exceto-veiculos-automotores-e-motocicletas/4665600-comercio-atacadista-de-maquinas-e-equipamentos-para-uso-comercial-partes-e-pecas/" TargetMode="External"/><Relationship Id="rId2249" Type="http://schemas.openxmlformats.org/officeDocument/2006/relationships/hyperlink" Target="https://www.contabilizei.com.br/consulta-cnae/edicao-e-edicao-integrada-a-impressao/5812302-edicao-de-jornais-nao-diarios/" TargetMode="External"/><Relationship Id="rId428" Type="http://schemas.openxmlformats.org/officeDocument/2006/relationships/hyperlink" Target="https://www.contabilizei.com.br/consulta-cnae/servicos-de-escritorio-de-apoio-administrativo-e-outros-servicos-prestados-principalmente-as-empresas/8230001-servicos-de-organizacao-de-feiras-congressos-exposicoes-e-festas/" TargetMode="External"/><Relationship Id="rId635" Type="http://schemas.openxmlformats.org/officeDocument/2006/relationships/hyperlink" Target="https://www.contabilizei.com.br/consulta-cnae/outras-atividades-de-servicos-pessoais/9601702-tinturarias/" TargetMode="External"/><Relationship Id="rId842" Type="http://schemas.openxmlformats.org/officeDocument/2006/relationships/hyperlink" Target="https://www.contabilizei.com.br/consulta-cnae/producao-florestal/0220903-coleta-de-castanha-do-para-em-florestas-nativas/" TargetMode="External"/><Relationship Id="rId1058" Type="http://schemas.openxmlformats.org/officeDocument/2006/relationships/hyperlink" Target="https://www.contabilizei.com.br/consulta-cnae/fabricacao-de-produtos-alimenticios/1072402-fabricacao-de-acucar-de-cereais-dextrose-e-de-beterraba/" TargetMode="External"/><Relationship Id="rId1265" Type="http://schemas.openxmlformats.org/officeDocument/2006/relationships/hyperlink" Target="https://www.contabilizei.com.br/consulta-cnae/fabricacao-de-produtos-quimicos/2019399-fabricacao-de-outros-produtos-quimicos-inorganicos-nao-especificados-anteriormente/" TargetMode="External"/><Relationship Id="rId1472" Type="http://schemas.openxmlformats.org/officeDocument/2006/relationships/hyperlink" Target="https://www.contabilizei.com.br/consulta-cnae/fabricacao-de-equipamentos-de-informatica-produtos-eletronicos-e-opticos/2621300-fabricacao-de-equipamentos-de-informatica/" TargetMode="External"/><Relationship Id="rId2109" Type="http://schemas.openxmlformats.org/officeDocument/2006/relationships/hyperlink" Target="https://www.contabilizei.com.br/consulta-cnae/comercio-varejista/4783101-comercio-varejista-de-artigos-de-joalheria/" TargetMode="External"/><Relationship Id="rId2316" Type="http://schemas.openxmlformats.org/officeDocument/2006/relationships/hyperlink" Target="https://www.contabilizei.com.br/consulta-cnae/alugueis-nao-imobiliarios-e-gestao-de-ativos-intangiveis-nao-financeiros/7719502-locacao-de-aeronaves-sem-tripulacao/" TargetMode="External"/><Relationship Id="rId702" Type="http://schemas.openxmlformats.org/officeDocument/2006/relationships/hyperlink" Target="https://www.contabilizei.com.br/consulta-cnae/agricultura-pecuaria-e-servicos-relacionados/0119999-cultivo-de-outras-plantas-de-lavoura-temporaria-nao-especificadas-anteriormente/" TargetMode="External"/><Relationship Id="rId1125" Type="http://schemas.openxmlformats.org/officeDocument/2006/relationships/hyperlink" Target="https://www.contabilizei.com.br/consulta-cnae/fabricacao-de-produtos-texteis/1340599-outros-servicos-de-acabamento-em-fios-tecidos-artefatos-texteis-e-pecas-do-vestuario/" TargetMode="External"/><Relationship Id="rId1332" Type="http://schemas.openxmlformats.org/officeDocument/2006/relationships/hyperlink" Target="https://www.contabilizei.com.br/consulta-cnae/fabricacao-de-produtos-de-borracha-e-de-material-plastico/2223400-fabricacao-de-tubos-e-acessorios-de-material-plastico-para-uso-na-construcao/" TargetMode="External"/><Relationship Id="rId1777" Type="http://schemas.openxmlformats.org/officeDocument/2006/relationships/hyperlink" Target="https://www.contabilizei.com.br/consulta-cnae/manutencao-reparacao-e-instalacao-de-maquinas-e-equipamentos/3329599-instalacao-de-outros-equipamentos-nao-especificados-anteriormente/" TargetMode="External"/><Relationship Id="rId1984" Type="http://schemas.openxmlformats.org/officeDocument/2006/relationships/hyperlink" Target="https://www.contabilizei.com.br/consulta-cnae/comercio-por-atacado-exceto-veiculos-automotores-e-motocicletas/4636201-comercio-atacadista-de-fumo-beneficiado/" TargetMode="External"/><Relationship Id="rId69" Type="http://schemas.openxmlformats.org/officeDocument/2006/relationships/hyperlink" Target="https://www.contabilizei.com.br/consulta-cnae/comercio-por-atacado-exceto-veiculos-automotores-e-motocicletas/4641903-comercio-atacadista-de-artigos-de-armarinho/" TargetMode="External"/><Relationship Id="rId1637" Type="http://schemas.openxmlformats.org/officeDocument/2006/relationships/hyperlink" Target="https://www.contabilizei.com.br/consulta-cnae/fabricacao-de-outros-equipamentos-de-transporte-exceto-veiculos-automotores/3091102-fabricacao-de-pecas-e-acessorios-para-motocicletas/" TargetMode="External"/><Relationship Id="rId1844" Type="http://schemas.openxmlformats.org/officeDocument/2006/relationships/hyperlink" Target="https://www.contabilizei.com.br/consulta-cnae/servicos-especializados-para-construcao/4312600-perfuracoes-e-sondagens/" TargetMode="External"/><Relationship Id="rId1704" Type="http://schemas.openxmlformats.org/officeDocument/2006/relationships/hyperlink" Target="https://www.contabilizei.com.br/consulta-cnae/manutencao-reparacao-e-instalacao-de-maquinas-e-equipamentos/3312102-manutencao-e-reparacao-de-aparelhos-e-instrumentos-de-medida-teste-e-controle/" TargetMode="External"/><Relationship Id="rId285" Type="http://schemas.openxmlformats.org/officeDocument/2006/relationships/hyperlink" Target="https://www.contabilizei.com.br/consulta-cnae/atividades-de-prestacao-de-servicos-de-informacao/6399200-outras-atividades-de-prestacao-de-servicos-de-informacao-nao-especificadas-anteriormente/" TargetMode="External"/><Relationship Id="rId1911" Type="http://schemas.openxmlformats.org/officeDocument/2006/relationships/hyperlink" Target="https://www.contabilizei.com.br/consulta-cnae/comercio-e-reparacao-de-veiculos-automotores-e-motocicletas/4520003-servicos-de-manutencao-e-reparacao-eletrica-de-veiculos-automotores/" TargetMode="External"/><Relationship Id="rId492" Type="http://schemas.openxmlformats.org/officeDocument/2006/relationships/hyperlink" Target="https://www.contabilizei.com.br/consulta-cnae/atividades-de-atencao-a-saude-humana/8630502-atividade-medica-ambulatorial-com-recursos-para-realizacao-de-exames-complementares/" TargetMode="External"/><Relationship Id="rId797" Type="http://schemas.openxmlformats.org/officeDocument/2006/relationships/hyperlink" Target="https://www.contabilizei.com.br/consulta-cnae/agricultura-pecuaria-e-servicos-relacionados/0159899-criacao-de-outros-animais-nao-especificados-anteriormente/" TargetMode="External"/><Relationship Id="rId2173" Type="http://schemas.openxmlformats.org/officeDocument/2006/relationships/hyperlink" Target="https://www.contabilizei.com.br/consulta-cnae/transporte-aquaviario/5091201-transporte-por-navegacao-de-travessia-municipal/" TargetMode="External"/><Relationship Id="rId2380" Type="http://schemas.openxmlformats.org/officeDocument/2006/relationships/hyperlink" Target="https://www.contabilizei.com.br/consulta-cnae/atividades-ligadas-ao-patrimonio-cultural-e-ambiental/9102301-atividades-de-museus-e-de-exploracao-de-lugares-e-predios-historicos-e-atracoes-similares/" TargetMode="External"/><Relationship Id="rId145" Type="http://schemas.openxmlformats.org/officeDocument/2006/relationships/hyperlink" Target="https://www.contabilizei.com.br/consulta-cnae/comercio-varejista/4743100-comercio-varejista-de-vidros/" TargetMode="External"/><Relationship Id="rId352" Type="http://schemas.openxmlformats.org/officeDocument/2006/relationships/hyperlink" Target="https://www.contabilizei.com.br/consulta-cnae/outras-atividades-profissionais-cientificas-e-tecnicas/7420003-laboratorios-fotograficos/" TargetMode="External"/><Relationship Id="rId1287" Type="http://schemas.openxmlformats.org/officeDocument/2006/relationships/hyperlink" Target="https://www.contabilizei.com.br/consulta-cnae/fabricacao-de-produtos-quimicos/2062200-fabricacao-de-produtos-de-limpeza-e-polimento/" TargetMode="External"/><Relationship Id="rId2033" Type="http://schemas.openxmlformats.org/officeDocument/2006/relationships/hyperlink" Target="https://www.contabilizei.com.br/consulta-cnae/comercio-por-atacado-exceto-veiculos-automotores-e-motocicletas/4681801-comercio-atacadista-de-alcool-carburante-biodiesel-gasolina-e-demais-derivados-de-petroleo-exceto-lubrificantes-nao-realizado-por-transportador-retalhista-trr/" TargetMode="External"/><Relationship Id="rId2240" Type="http://schemas.openxmlformats.org/officeDocument/2006/relationships/hyperlink" Target="https://www.contabilizei.com.br/consulta-cnae/alimentacao/5612100-servicos-ambulantes-de-alimentacao/" TargetMode="External"/><Relationship Id="rId212" Type="http://schemas.openxmlformats.org/officeDocument/2006/relationships/hyperlink" Target="https://www.contabilizei.com.br/consulta-cnae/comercio-varejista/4789002-comercio-varejista-de-plantas-e-flores-naturais/" TargetMode="External"/><Relationship Id="rId657" Type="http://schemas.openxmlformats.org/officeDocument/2006/relationships/hyperlink" Target="https://www.contabilizei.com.br/consulta-cnae/agricultura-pecuaria-e-servicos-relacionados/0111302-cultivo-de-milho/" TargetMode="External"/><Relationship Id="rId864" Type="http://schemas.openxmlformats.org/officeDocument/2006/relationships/hyperlink" Target="https://www.contabilizei.com.br/consulta-cnae/pesca-e-aquicultura/0312402-pesca-de-crustaceos-e-moluscos-em-agua-doce/" TargetMode="External"/><Relationship Id="rId1494" Type="http://schemas.openxmlformats.org/officeDocument/2006/relationships/hyperlink" Target="https://www.contabilizei.com.br/consulta-cnae/fabricacao-de-maquinas-aparelhos-e-materiais-eletricos/2710401-fabricacao-de-geradores-de-corrente-continua-e-alternada-pecas-e-acessorios/" TargetMode="External"/><Relationship Id="rId1799" Type="http://schemas.openxmlformats.org/officeDocument/2006/relationships/hyperlink" Target="https://www.contabilizei.com.br/consulta-cnae/coleta-tratamento-e-disposicao-de-residuos-recuperacao-de-materiais/3839401-usinas-de-compostagem/" TargetMode="External"/><Relationship Id="rId2100" Type="http://schemas.openxmlformats.org/officeDocument/2006/relationships/hyperlink" Target="https://www.contabilizei.com.br/consulta-cnae/comercio-varejista/4771701-comercio-varejista-de-produtos-farmaceuticos-sem-manipulacao-de-formulas/" TargetMode="External"/><Relationship Id="rId2338" Type="http://schemas.openxmlformats.org/officeDocument/2006/relationships/hyperlink" Target="https://www.contabilizei.com.br/consulta-cnae/educacao/8599601-formacao-de-condutores/" TargetMode="External"/><Relationship Id="rId517" Type="http://schemas.openxmlformats.org/officeDocument/2006/relationships/hyperlink" Target="https://www.contabilizei.com.br/consulta-cnae/atividades-de-atencao-a-saude-humana/8640205-servicos-de-diagnostico-por-imagem-com-uso-de-radiacao-ionizante-exceto-tomografia/" TargetMode="External"/><Relationship Id="rId724" Type="http://schemas.openxmlformats.org/officeDocument/2006/relationships/hyperlink" Target="https://www.contabilizei.com.br/consulta-cnae/agricultura-pecuaria-e-servicos-relacionados/0133406-cultivo-de-guarana/" TargetMode="External"/><Relationship Id="rId931" Type="http://schemas.openxmlformats.org/officeDocument/2006/relationships/hyperlink" Target="https://www.contabilizei.com.br/consulta-cnae/extracao-de-minerais-metalicos/0729402-extracao-de-minerio-de-tungstenio/" TargetMode="External"/><Relationship Id="rId1147" Type="http://schemas.openxmlformats.org/officeDocument/2006/relationships/hyperlink" Target="https://www.contabilizei.com.br/consulta-cnae/confeccao-de-artigos-do-vestuario-e-acessorios/1413401-confeccao-de-roupas-profissionais-exceto-sob-medida/" TargetMode="External"/><Relationship Id="rId1354" Type="http://schemas.openxmlformats.org/officeDocument/2006/relationships/hyperlink" Target="https://www.contabilizei.com.br/consulta-cnae/fabricacao-de-produtos-de-minerais-nao-metalicos/2330303-fabricacao-de-artefatos-de-fibrocimento-para-uso-na-construcao/" TargetMode="External"/><Relationship Id="rId1561" Type="http://schemas.openxmlformats.org/officeDocument/2006/relationships/hyperlink" Target="https://www.contabilizei.com.br/consulta-cnae/fabricacao-de-maquinas-e-equipamentos/2831300-fabricacao-de-tratores-agricolas-pecas-e-acessorios/" TargetMode="External"/><Relationship Id="rId2405" Type="http://schemas.openxmlformats.org/officeDocument/2006/relationships/hyperlink" Target="https://www.contabilizei.com.br/consulta-cnae/outras-atividades-de-servicos-pessoais/9603305-servicos-de-somatoconservacao/" TargetMode="External"/><Relationship Id="rId60" Type="http://schemas.openxmlformats.org/officeDocument/2006/relationships/hyperlink" Target="https://www.contabilizei.com.br/consulta-cnae/comercio-por-atacado-exceto-veiculos-automotores-e-motocicletas/4637107-comercio-atacadista-de-chocolates-confeitos-balas-bombons-e-semelhantes/" TargetMode="External"/><Relationship Id="rId1007" Type="http://schemas.openxmlformats.org/officeDocument/2006/relationships/hyperlink" Target="https://www.contabilizei.com.br/consulta-cnae/fabricacao-de-produtos-alimenticios/1020101-preservacao-de-peixes-crustaceos-e-moluscos/" TargetMode="External"/><Relationship Id="rId1214" Type="http://schemas.openxmlformats.org/officeDocument/2006/relationships/hyperlink" Target="https://www.contabilizei.com.br/consulta-cnae/fabricacao-de-celulose-papel-e-produtos-de-papel/1742799-fabricacao-de-produtos-de-papel-para-uso-domestico-e-higienico-sanitario-nao-especificados-anteriormente/" TargetMode="External"/><Relationship Id="rId1421" Type="http://schemas.openxmlformats.org/officeDocument/2006/relationships/hyperlink" Target="https://www.contabilizei.com.br/consulta-cnae/metalurgia/2449199-metalurgia-de-outros-metais-nao-ferrosos-e-suas-ligas-nao-especificados-anteriormente/" TargetMode="External"/><Relationship Id="rId1659" Type="http://schemas.openxmlformats.org/officeDocument/2006/relationships/hyperlink" Target="https://www.contabilizei.com.br/consulta-cnae/fabricacao-de-produtos-diversos/3220500-fabricacao-de-instrumentos-musicais-pecas-e-acessorios/" TargetMode="External"/><Relationship Id="rId1866" Type="http://schemas.openxmlformats.org/officeDocument/2006/relationships/hyperlink" Target="https://www.contabilizei.com.br/consulta-cnae/servicos-especializados-para-construcao/4329105-tratamentos-termicos-acusticos-ou-de-vibracao/" TargetMode="External"/><Relationship Id="rId1519" Type="http://schemas.openxmlformats.org/officeDocument/2006/relationships/hyperlink" Target="https://www.contabilizei.com.br/consulta-cnae/fabricacao-de-maquinas-aparelhos-e-materiais-eletricos/2759799-fabricacao-de-outros-aparelhos-eletrodomesticos-nao-especificados-anteriormente-pecas-e-acessorios/" TargetMode="External"/><Relationship Id="rId1726" Type="http://schemas.openxmlformats.org/officeDocument/2006/relationships/hyperlink" Target="https://www.contabilizei.com.br/consulta-cnae/manutencao-reparacao-e-instalacao-de-maquinas-e-equipamentos/3314706-manutencao-e-reparacao-de-maquinas-aparelhos-e-equipamentos-para-instalacoes-termicas/" TargetMode="External"/><Relationship Id="rId1933" Type="http://schemas.openxmlformats.org/officeDocument/2006/relationships/hyperlink" Target="https://www.contabilizei.com.br/consulta-cnae/comercio-e-reparacao-de-veiculos-automotores-e-motocicletas/4543900-manutencao-e-reparacao-de-motocicletas-e-motonetas/" TargetMode="External"/><Relationship Id="rId18" Type="http://schemas.openxmlformats.org/officeDocument/2006/relationships/hyperlink" Target="https://www.contabilizei.com.br/consulta-cnae/comercio-e-reparacao-de-veiculos-automotores-e-motocicletas/4530705-comercio-a-varejo-de-pneumaticos-e-camaras-de-ar/" TargetMode="External"/><Relationship Id="rId2195" Type="http://schemas.openxmlformats.org/officeDocument/2006/relationships/hyperlink" Target="https://www.contabilizei.com.br/consulta-cnae/armazenamento-e-atividades-auxiliares-dos-transportes/5212500-carga-e-descarga/" TargetMode="External"/><Relationship Id="rId167" Type="http://schemas.openxmlformats.org/officeDocument/2006/relationships/hyperlink" Target="https://www.contabilizei.com.br/consulta-cnae/comercio-varejista/4755503-comercio-varejista-de-artigos-de-cama-mesa-e-banho/" TargetMode="External"/><Relationship Id="rId374" Type="http://schemas.openxmlformats.org/officeDocument/2006/relationships/hyperlink" Target="https://www.contabilizei.com.br/consulta-cnae/alugueis-nao-imobiliarios-e-gestao-de-ativos-intangiveis-nao-financeiros/7722500-aluguel-de-fitas-de-video-dvds-e-similares/" TargetMode="External"/><Relationship Id="rId581" Type="http://schemas.openxmlformats.org/officeDocument/2006/relationships/hyperlink" Target="https://www.contabilizei.com.br/consulta-cnae/atividades-artisticas-criativas-e-de-espetaculos/9001903-producao-de-espetaculos-de-danca/" TargetMode="External"/><Relationship Id="rId2055" Type="http://schemas.openxmlformats.org/officeDocument/2006/relationships/hyperlink" Target="https://www.contabilizei.com.br/consulta-cnae/comercio-por-atacado-exceto-veiculos-automotores-e-motocicletas/4686901-comercio-atacadista-de-papel-e-papelao-em-bruto/" TargetMode="External"/><Relationship Id="rId2262" Type="http://schemas.openxmlformats.org/officeDocument/2006/relationships/hyperlink" Target="https://www.contabilizei.com.br/consulta-cnae/edicao-e-edicao-integrada-a-impressao/5823900-edicao-integrada-a-impressao-de-revistas/" TargetMode="External"/><Relationship Id="rId234" Type="http://schemas.openxmlformats.org/officeDocument/2006/relationships/hyperlink" Target="https://www.contabilizei.com.br/consulta-cnae/alimentacao/5620104-fornecimento-de-alimentos-preparados-preponderantemente-para-consumo-domiciliar/" TargetMode="External"/><Relationship Id="rId679" Type="http://schemas.openxmlformats.org/officeDocument/2006/relationships/hyperlink" Target="https://www.contabilizei.com.br/consulta-cnae/agricultura-pecuaria-e-servicos-relacionados/0116403-cultivo-de-mamona/" TargetMode="External"/><Relationship Id="rId886" Type="http://schemas.openxmlformats.org/officeDocument/2006/relationships/hyperlink" Target="https://www.contabilizei.com.br/consulta-cnae/pesca-e-aquicultura/0322103-criacao-de-ostras-e-mexilhoes-em-agua-doce/" TargetMode="External"/><Relationship Id="rId2" Type="http://schemas.openxmlformats.org/officeDocument/2006/relationships/hyperlink" Target="https://www.contabilizei.com.br/consulta-cnae/fabricacao-de-produtos-diversos/3250706-servicos-de-protese-dentaria/" TargetMode="External"/><Relationship Id="rId441" Type="http://schemas.openxmlformats.org/officeDocument/2006/relationships/hyperlink" Target="https://www.contabilizei.com.br/consulta-cnae/servicos-de-escritorio-de-apoio-administrativo-e-outros-servicos-prestados-principalmente-as-empresas/8299799-outras-atividades-de-servicos-prestados-principalmente-as-empresas-nao-especificadas-anteriormente/" TargetMode="External"/><Relationship Id="rId539" Type="http://schemas.openxmlformats.org/officeDocument/2006/relationships/hyperlink" Target="https://www.contabilizei.com.br/consulta-cnae/atividades-de-atencao-a-saude-humana/8640211-servicos-de-radioterapia/" TargetMode="External"/><Relationship Id="rId746" Type="http://schemas.openxmlformats.org/officeDocument/2006/relationships/hyperlink" Target="https://www.contabilizei.com.br/consulta-cnae/agricultura-pecuaria-e-servicos-relacionados/0139303-cultivo-de-pimenta-do-reino/" TargetMode="External"/><Relationship Id="rId1071" Type="http://schemas.openxmlformats.org/officeDocument/2006/relationships/hyperlink" Target="https://www.contabilizei.com.br/consulta-cnae/fabricacao-de-produtos-alimenticios/1093701-fabricacao-de-produtos-derivados-do-cacau-e-de-chocolates/" TargetMode="External"/><Relationship Id="rId1169" Type="http://schemas.openxmlformats.org/officeDocument/2006/relationships/hyperlink" Target="https://www.contabilizei.com.br/consulta-cnae/preparacao-de-couros-e-fabricacao-de-artefatos-de-couro-artigos-para-viagem-e-calcados/1532700-fabricacao-de-tenis-de-qualquer-material/" TargetMode="External"/><Relationship Id="rId1376" Type="http://schemas.openxmlformats.org/officeDocument/2006/relationships/hyperlink" Target="https://www.contabilizei.com.br/consulta-cnae/fabricacao-de-produtos-de-minerais-nao-metalicos/2391503-aparelhamento-de-placas-e-execucao-de-trabalhos-em-marmore-granito-ardosia-e-outras-pedras/" TargetMode="External"/><Relationship Id="rId1583" Type="http://schemas.openxmlformats.org/officeDocument/2006/relationships/hyperlink" Target="https://www.contabilizei.com.br/consulta-cnae/fabricacao-de-maquinas-e-equipamentos/2864000-fabricacao-de-maquinas-e-equipamentos-para-as-industrias-do-vestuario-do-couro-e-de-calcados-pecas-e-acessorios/" TargetMode="External"/><Relationship Id="rId2122" Type="http://schemas.openxmlformats.org/officeDocument/2006/relationships/hyperlink" Target="https://www.contabilizei.com.br/consulta-cnae/transporte-terrestre/4911600-transporte-ferroviario-de-carga/" TargetMode="External"/><Relationship Id="rId301" Type="http://schemas.openxmlformats.org/officeDocument/2006/relationships/hyperlink" Target="https://www.contabilizei.com.br/consulta-cnae/atividades-de-sedes-de-empresas-e-de-consultoria-em-gestao-empresarial/7020400-atividades-de-consultoria-em-gestao-empresarial-exceto-consultoria-tecnica-especifica/" TargetMode="External"/><Relationship Id="rId953" Type="http://schemas.openxmlformats.org/officeDocument/2006/relationships/hyperlink" Target="https://www.contabilizei.com.br/consulta-cnae/extracao-de-minerais-nao-metalicos/0810008-extracao-de-saibro-e-beneficiamento-associado/" TargetMode="External"/><Relationship Id="rId1029" Type="http://schemas.openxmlformats.org/officeDocument/2006/relationships/hyperlink" Target="https://www.contabilizei.com.br/consulta-cnae/fabricacao-de-produtos-alimenticios/1052000-fabricacao-de-laticinios/" TargetMode="External"/><Relationship Id="rId1236" Type="http://schemas.openxmlformats.org/officeDocument/2006/relationships/hyperlink" Target="https://www.contabilizei.com.br/consulta-cnae/impressao-e-reproducao-de-gravacoes/1830002-reproducao-de-video-em-qualquer-suporte/" TargetMode="External"/><Relationship Id="rId1790" Type="http://schemas.openxmlformats.org/officeDocument/2006/relationships/hyperlink" Target="https://www.contabilizei.com.br/consulta-cnae/coleta-tratamento-e-disposicao-de-residuos-recuperacao-de-materiais/3811400-coleta-de-residuos-nao-perigosos/" TargetMode="External"/><Relationship Id="rId1888" Type="http://schemas.openxmlformats.org/officeDocument/2006/relationships/hyperlink" Target="https://www.contabilizei.com.br/consulta-cnae/servicos-especializados-para-construcao/4399104-servicos-de-operacao-e-fornecimento-de-equipamentos-para-transporte-e-elevacao-de-cargas-e-pessoas-para-uso-em-obras/" TargetMode="External"/><Relationship Id="rId82" Type="http://schemas.openxmlformats.org/officeDocument/2006/relationships/hyperlink" Target="https://www.contabilizei.com.br/consulta-cnae/comercio-por-atacado-exceto-veiculos-automotores-e-motocicletas/4646002-comercio-atacadista-de-produtos-de-higiene-pessoal/" TargetMode="External"/><Relationship Id="rId606" Type="http://schemas.openxmlformats.org/officeDocument/2006/relationships/hyperlink" Target="https://www.contabilizei.com.br/consulta-cnae/atividades-esportivas-e-de-recreacao-e-lazer/9329802-exploracao-de-boliches/" TargetMode="External"/><Relationship Id="rId813" Type="http://schemas.openxmlformats.org/officeDocument/2006/relationships/hyperlink" Target="https://www.contabilizei.com.br/consulta-cnae/agricultura-pecuaria-e-servicos-relacionados/0163600-atividades-de-pos-colheita/" TargetMode="External"/><Relationship Id="rId1443" Type="http://schemas.openxmlformats.org/officeDocument/2006/relationships/hyperlink" Target="https://www.contabilizei.com.br/consulta-cnae/fabricacao-de-produtos-de-metal-exceto-maquinas-e-equipamentos/2532202-metalurgia-do-po/" TargetMode="External"/><Relationship Id="rId1650" Type="http://schemas.openxmlformats.org/officeDocument/2006/relationships/hyperlink" Target="https://www.contabilizei.com.br/consulta-cnae/fabricacao-de-moveis/3104700-fabricacao-de-colchoes/" TargetMode="External"/><Relationship Id="rId1748" Type="http://schemas.openxmlformats.org/officeDocument/2006/relationships/hyperlink" Target="https://www.contabilizei.com.br/consulta-cnae/manutencao-reparacao-e-instalacao-de-maquinas-e-equipamentos/3314717-manutencao-e-reparacao-de-maquinas-e-equipamentos-de-terraplenagem-pavimentacao-e-construcao-exceto-tratores/" TargetMode="External"/><Relationship Id="rId1303" Type="http://schemas.openxmlformats.org/officeDocument/2006/relationships/hyperlink" Target="https://www.contabilizei.com.br/consulta-cnae/fabricacao-de-produtos-quimicos/2093200-fabricacao-de-aditivos-de-uso-industrial/" TargetMode="External"/><Relationship Id="rId1510" Type="http://schemas.openxmlformats.org/officeDocument/2006/relationships/hyperlink" Target="https://www.contabilizei.com.br/consulta-cnae/fabricacao-de-maquinas-aparelhos-e-materiais-eletricos/2733300-fabricacao-de-fios-cabos-e-condutores-eletricos-isolados/" TargetMode="External"/><Relationship Id="rId1955" Type="http://schemas.openxmlformats.org/officeDocument/2006/relationships/hyperlink" Target="https://www.contabilizei.com.br/consulta-cnae/comercio-por-atacado-exceto-veiculos-automotores-e-motocicletas/4623109-comercio-atacadista-de-alimentos-para-animais/" TargetMode="External"/><Relationship Id="rId1608" Type="http://schemas.openxmlformats.org/officeDocument/2006/relationships/hyperlink" Target="https://www.contabilizei.com.br/consulta-cnae/fabricacao-de-veiculos-automotores-reboques-e-carrocerias/2942500-fabricacao-de-pecas-e-acessorios-para-os-sistemas-de-marcha-e-transmissao-de-veiculos-automotores/" TargetMode="External"/><Relationship Id="rId1815" Type="http://schemas.openxmlformats.org/officeDocument/2006/relationships/hyperlink" Target="https://www.contabilizei.com.br/consulta-cnae/obras-de-infra-estrutura/4221902-construcao-de-estacoes-e-redes-de-distribuicao-de-energia-eletrica/" TargetMode="External"/><Relationship Id="rId189" Type="http://schemas.openxmlformats.org/officeDocument/2006/relationships/hyperlink" Target="https://www.contabilizei.com.br/consulta-cnae/comercio-varejista/4763603-comercio-varejista-de-bicicletas-e-triciclos-pecas-e-acessorios/" TargetMode="External"/><Relationship Id="rId396" Type="http://schemas.openxmlformats.org/officeDocument/2006/relationships/hyperlink" Target="https://www.contabilizei.com.br/consulta-cnae/alugueis-nao-imobiliarios-e-gestao-de-ativos-intangiveis-nao-financeiros/7739002-aluguel-de-equipamentos-cientificos-medicos-e-hospitalares-sem-operador/" TargetMode="External"/><Relationship Id="rId2077" Type="http://schemas.openxmlformats.org/officeDocument/2006/relationships/hyperlink" Target="https://www.contabilizei.com.br/consulta-cnae/comercio-varejista/4731800-comercio-varejista-de-combustiveis-para-veiculos-automotores/" TargetMode="External"/><Relationship Id="rId2284" Type="http://schemas.openxmlformats.org/officeDocument/2006/relationships/hyperlink" Target="https://www.contabilizei.com.br/consulta-cnae/telecomunicacoes/6120599-servicos-de-telecomunicacoes-sem-fio-nao-especificados-anteriormente/" TargetMode="External"/><Relationship Id="rId256" Type="http://schemas.openxmlformats.org/officeDocument/2006/relationships/hyperlink" Target="https://www.contabilizei.com.br/consulta-cnae/atividades-dos-servicos-de-tecnologia-da-informacao/6201501-desenvolvimento-de-programas-de-computador-sob-encomenda/" TargetMode="External"/><Relationship Id="rId463" Type="http://schemas.openxmlformats.org/officeDocument/2006/relationships/hyperlink" Target="https://www.contabilizei.com.br/consulta-cnae/educacao/8591100-ensino-de-esportes/" TargetMode="External"/><Relationship Id="rId670" Type="http://schemas.openxmlformats.org/officeDocument/2006/relationships/hyperlink" Target="https://www.contabilizei.com.br/consulta-cnae/agricultura-pecuaria-e-servicos-relacionados/0113000-cultivo-de-cana-de-acucar/" TargetMode="External"/><Relationship Id="rId1093" Type="http://schemas.openxmlformats.org/officeDocument/2006/relationships/hyperlink" Target="https://www.contabilizei.com.br/consulta-cnae/fabricacao-de-produtos-alimenticios/1099607-fabricacao-de-alimentos-dieteticos-e-complementos-alimentares/" TargetMode="External"/><Relationship Id="rId2144" Type="http://schemas.openxmlformats.org/officeDocument/2006/relationships/hyperlink" Target="https://www.contabilizei.com.br/consulta-cnae/transporte-terrestre/4930202-transporte-rodoviario-de-carga-exceto-produtos-perigosos-e-mudancas-intermunicipal-interestadual-e-internacional/" TargetMode="External"/><Relationship Id="rId2351" Type="http://schemas.openxmlformats.org/officeDocument/2006/relationships/hyperlink" Target="https://www.contabilizei.com.br/consulta-cnae/atividades-de-atencao-a-saude-humana-integradas-com-assistencia-social-prestadas-em-residencias-coletivas-e-particulares/8711501-clinicas-e-residencias-geriatricas/" TargetMode="External"/><Relationship Id="rId116" Type="http://schemas.openxmlformats.org/officeDocument/2006/relationships/hyperlink" Target="https://www.contabilizei.com.br/consulta-cnae/comercio-por-atacado-exceto-veiculos-automotores-e-motocicletas/4679603-comercio-atacadista-de-vidros-espelhos-e-vitrais/" TargetMode="External"/><Relationship Id="rId323" Type="http://schemas.openxmlformats.org/officeDocument/2006/relationships/hyperlink" Target="https://www.contabilizei.com.br/consulta-cnae/publicidade-e-pesquisa-de-mercado/7311400-agencias-de-publicidade/" TargetMode="External"/><Relationship Id="rId530" Type="http://schemas.openxmlformats.org/officeDocument/2006/relationships/hyperlink" Target="https://www.contabilizei.com.br/consulta-cnae/atividades-de-atencao-a-saude-humana/8640208-servicos-de-diagnostico-por-registro-grafico-ecg-eeg-e-outros-exames-analogos/" TargetMode="External"/><Relationship Id="rId768" Type="http://schemas.openxmlformats.org/officeDocument/2006/relationships/hyperlink" Target="https://www.contabilizei.com.br/consulta-cnae/agricultura-pecuaria-e-servicos-relacionados/0152101-criacao-de-bufalinos/" TargetMode="External"/><Relationship Id="rId975" Type="http://schemas.openxmlformats.org/officeDocument/2006/relationships/hyperlink" Target="https://www.contabilizei.com.br/consulta-cnae/extracao-de-minerais-nao-metalicos/0899103-extracao-de-amianto/" TargetMode="External"/><Relationship Id="rId1160" Type="http://schemas.openxmlformats.org/officeDocument/2006/relationships/hyperlink" Target="https://www.contabilizei.com.br/consulta-cnae/preparacao-de-couros-e-fabricacao-de-artefatos-de-couro-artigos-para-viagem-e-calcados/1510600-curtimento-e-outras-preparacoes-de-couro/" TargetMode="External"/><Relationship Id="rId1398" Type="http://schemas.openxmlformats.org/officeDocument/2006/relationships/hyperlink" Target="https://www.contabilizei.com.br/consulta-cnae/metalurgia/2423702-producao-de-laminados-longos-de-aco-exceto-tubos/" TargetMode="External"/><Relationship Id="rId2004" Type="http://schemas.openxmlformats.org/officeDocument/2006/relationships/hyperlink" Target="https://www.contabilizei.com.br/consulta-cnae/comercio-por-atacado-exceto-veiculos-automotores-e-motocicletas/4661300-comercio-atacadista-de-maquinas-aparelhos-e-equipamentos-para-uso-agropecuario-partes-e-pecas/" TargetMode="External"/><Relationship Id="rId2211" Type="http://schemas.openxmlformats.org/officeDocument/2006/relationships/hyperlink" Target="https://www.contabilizei.com.br/consulta-cnae/armazenamento-e-atividades-auxiliares-dos-transportes/5239701-servicos-de-praticagem/" TargetMode="External"/><Relationship Id="rId628" Type="http://schemas.openxmlformats.org/officeDocument/2006/relationships/hyperlink" Target="https://www.contabilizei.com.br/consulta-cnae/reparacao-e-manutencao-de-equipamentos-de-informatica-e-comunicacao-e-de-objetos-pessoais-e-domesticos/9529105-reparacao-de-artigos-do-mobiliario/" TargetMode="External"/><Relationship Id="rId835" Type="http://schemas.openxmlformats.org/officeDocument/2006/relationships/hyperlink" Target="https://www.contabilizei.com.br/consulta-cnae/producao-florestal/0210199-producao-de-produtos-nao-madeireiros-nao-especificados-anteriormente-em-florestas-plantadas/" TargetMode="External"/><Relationship Id="rId1258" Type="http://schemas.openxmlformats.org/officeDocument/2006/relationships/hyperlink" Target="https://www.contabilizei.com.br/consulta-cnae/fabricacao-de-produtos-quimicos/2013401-fabricacao-de-adubos-e-fertilizantes-organominerais/" TargetMode="External"/><Relationship Id="rId1465" Type="http://schemas.openxmlformats.org/officeDocument/2006/relationships/hyperlink" Target="https://www.contabilizei.com.br/consulta-cnae/fabricacao-de-produtos-de-metal-exceto-maquinas-e-equipamentos/2599302-servico-de-corte-e-dobra-de-metais/" TargetMode="External"/><Relationship Id="rId1672" Type="http://schemas.openxmlformats.org/officeDocument/2006/relationships/hyperlink" Target="https://www.contabilizei.com.br/consulta-cnae/fabricacao-de-produtos-diversos/3250702-fabricacao-de-mobiliario-para-uso-medico-cirurgico-odontologico-e-de-laboratorio/" TargetMode="External"/><Relationship Id="rId2309" Type="http://schemas.openxmlformats.org/officeDocument/2006/relationships/hyperlink" Target="https://www.contabilizei.com.br/consulta-cnae/atividades-juridicas-de-contabilidade-e-de-auditoria/6920602-atividades-de-consultoria-e-auditoria-contabil-e-tributaria/" TargetMode="External"/><Relationship Id="rId1020" Type="http://schemas.openxmlformats.org/officeDocument/2006/relationships/hyperlink" Target="https://www.contabilizei.com.br/consulta-cnae/fabricacao-de-produtos-alimenticios/1033302-fabricacao-de-sucos-de-frutas-hortalicas-e-legumes-exceto-concentrados/" TargetMode="External"/><Relationship Id="rId1118" Type="http://schemas.openxmlformats.org/officeDocument/2006/relationships/hyperlink" Target="https://www.contabilizei.com.br/consulta-cnae/fabricacao-de-produtos-texteis/1323500-tecelagem-de-fios-de-fibras-artificiais-e-sinteticas/" TargetMode="External"/><Relationship Id="rId1325" Type="http://schemas.openxmlformats.org/officeDocument/2006/relationships/hyperlink" Target="https://www.contabilizei.com.br/consulta-cnae/fabricacao-de-produtos-de-borracha-e-de-material-plastico/2219600-fabricacao-de-artefatos-de-borracha-nao-especificados-anteriormente/" TargetMode="External"/><Relationship Id="rId1532" Type="http://schemas.openxmlformats.org/officeDocument/2006/relationships/hyperlink" Target="https://www.contabilizei.com.br/consulta-cnae/fabricacao-de-maquinas-e-equipamentos/2813500-fabricacao-de-valvulas-registros-e-dispositivos-semelhantes-pecas-e-acessorios/" TargetMode="External"/><Relationship Id="rId1977" Type="http://schemas.openxmlformats.org/officeDocument/2006/relationships/hyperlink" Target="https://www.contabilizei.com.br/consulta-cnae/comercio-por-atacado-exceto-veiculos-automotores-e-motocicletas/4634603-comercio-atacadista-de-pescados-e-frutos-do-mar/" TargetMode="External"/><Relationship Id="rId902" Type="http://schemas.openxmlformats.org/officeDocument/2006/relationships/hyperlink" Target="https://www.contabilizei.com.br/consulta-cnae/extracao-de-petroleo-e-gas-natural/0600001-extracao-de-petroleo-e-gas-natural/" TargetMode="External"/><Relationship Id="rId1837" Type="http://schemas.openxmlformats.org/officeDocument/2006/relationships/hyperlink" Target="https://www.contabilizei.com.br/consulta-cnae/obras-de-infra-estrutura/4299599-outras-obras-de-engenharia-civil-nao-especificadas-anteriormente/" TargetMode="External"/><Relationship Id="rId31" Type="http://schemas.openxmlformats.org/officeDocument/2006/relationships/hyperlink" Target="https://www.contabilizei.com.br/consulta-cnae/comercio-por-atacado-exceto-veiculos-automotores-e-motocicletas/4614100-representantes-comerciais-e-agentes-do-comercio-de-maquinas-equipamentos-embarcacoes-e-aeronaves/" TargetMode="External"/><Relationship Id="rId2099" Type="http://schemas.openxmlformats.org/officeDocument/2006/relationships/hyperlink" Target="https://www.contabilizei.com.br/consulta-cnae/comercio-varejista/4771701-comercio-varejista-de-produtos-farmaceuticos-sem-manipulacao-de-formulas/" TargetMode="External"/><Relationship Id="rId180" Type="http://schemas.openxmlformats.org/officeDocument/2006/relationships/hyperlink" Target="https://www.contabilizei.com.br/consulta-cnae/comercio-varejista/4761002-comercio-varejista-de-jornais-e-revistas/" TargetMode="External"/><Relationship Id="rId278" Type="http://schemas.openxmlformats.org/officeDocument/2006/relationships/hyperlink" Target="https://www.contabilizei.com.br/consulta-cnae/atividades-de-prestacao-de-servicos-de-informacao/6311900-tratamento-de-dados-provedores-de-servicos-de-aplicacao-e-servicos-de-hospedagem-na-internet/" TargetMode="External"/><Relationship Id="rId1904" Type="http://schemas.openxmlformats.org/officeDocument/2006/relationships/hyperlink" Target="https://www.contabilizei.com.br/consulta-cnae/comercio-e-reparacao-de-veiculos-automotores-e-motocicletas/4511106-comercio-por-atacado-de-onibus-e-microonibus-novos-e-usados/" TargetMode="External"/><Relationship Id="rId485" Type="http://schemas.openxmlformats.org/officeDocument/2006/relationships/hyperlink" Target="https://www.contabilizei.com.br/consulta-cnae/educacao/8599699-outras-atividades-de-ensino-nao-especificadas-anteriormente/" TargetMode="External"/><Relationship Id="rId692" Type="http://schemas.openxmlformats.org/officeDocument/2006/relationships/hyperlink" Target="https://www.contabilizei.com.br/consulta-cnae/agricultura-pecuaria-e-servicos-relacionados/0119905-cultivo-de-feijao/" TargetMode="External"/><Relationship Id="rId2166" Type="http://schemas.openxmlformats.org/officeDocument/2006/relationships/hyperlink" Target="https://www.contabilizei.com.br/consulta-cnae/transporte-aquaviario/5022002-transporte-por-navegacao-interior-de-passageiros-em-linhas-regulares-intermunicipal-interestadual-e-internacional-exceto-travessia/" TargetMode="External"/><Relationship Id="rId2373" Type="http://schemas.openxmlformats.org/officeDocument/2006/relationships/hyperlink" Target="https://www.contabilizei.com.br/consulta-cnae/servicos-de-assistencia-social-sem-alojamento/8800600-servicos-de-assistencia-social-sem-alojamento/" TargetMode="External"/><Relationship Id="rId138" Type="http://schemas.openxmlformats.org/officeDocument/2006/relationships/hyperlink" Target="https://www.contabilizei.com.br/consulta-cnae/comercio-varejista/4723700-comercio-varejista-de-bebidas/" TargetMode="External"/><Relationship Id="rId345" Type="http://schemas.openxmlformats.org/officeDocument/2006/relationships/hyperlink" Target="https://www.contabilizei.com.br/consulta-cnae/outras-atividades-profissionais-cientificas-e-tecnicas/7410299-atividades-de-design-nao-especificadas-anteriormente/" TargetMode="External"/><Relationship Id="rId552" Type="http://schemas.openxmlformats.org/officeDocument/2006/relationships/hyperlink" Target="https://www.contabilizei.com.br/consulta-cnae/atividades-de-atencao-a-saude-humana/8650002-atividades-de-profissionais-da-nutricao/" TargetMode="External"/><Relationship Id="rId997" Type="http://schemas.openxmlformats.org/officeDocument/2006/relationships/hyperlink" Target="https://www.contabilizei.com.br/consulta-cnae/fabricacao-de-produtos-alimenticios/1012102-abate-de-pequenos-animais/" TargetMode="External"/><Relationship Id="rId1182" Type="http://schemas.openxmlformats.org/officeDocument/2006/relationships/hyperlink" Target="https://www.contabilizei.com.br/consulta-cnae/fabricacao-de-produtos-de-madeira/1622601-fabricacao-de-casas-de-madeira-pre-fabricadas/" TargetMode="External"/><Relationship Id="rId2026" Type="http://schemas.openxmlformats.org/officeDocument/2006/relationships/hyperlink" Target="https://www.contabilizei.com.br/consulta-cnae/comercio-por-atacado-exceto-veiculos-automotores-e-motocicletas/4679601-comercio-atacadista-de-tintas-vernizes-e-similares/" TargetMode="External"/><Relationship Id="rId2233" Type="http://schemas.openxmlformats.org/officeDocument/2006/relationships/hyperlink" Target="https://www.contabilizei.com.br/consulta-cnae/alojamento/5590602-campings/" TargetMode="External"/><Relationship Id="rId205" Type="http://schemas.openxmlformats.org/officeDocument/2006/relationships/hyperlink" Target="https://www.contabilizei.com.br/consulta-cnae/comercio-varejista/4785701-comercio-varejista-de-antiguidades/" TargetMode="External"/><Relationship Id="rId412" Type="http://schemas.openxmlformats.org/officeDocument/2006/relationships/hyperlink" Target="https://www.contabilizei.com.br/consulta-cnae/atividades-de-vigilancia-seguranca-e-investigacao/8030700-atividades-de-investigacao-particular/" TargetMode="External"/><Relationship Id="rId857" Type="http://schemas.openxmlformats.org/officeDocument/2006/relationships/hyperlink" Target="https://www.contabilizei.com.br/consulta-cnae/pesca-e-aquicultura/0311603-coleta-de-outros-produtos-marinhos/" TargetMode="External"/><Relationship Id="rId1042" Type="http://schemas.openxmlformats.org/officeDocument/2006/relationships/hyperlink" Target="https://www.contabilizei.com.br/consulta-cnae/fabricacao-de-produtos-alimenticios/1064300-fabricacao-de-farinha-de-milho-e-derivados-exceto-oleos-de-milho/" TargetMode="External"/><Relationship Id="rId1487" Type="http://schemas.openxmlformats.org/officeDocument/2006/relationships/hyperlink" Target="https://www.contabilizei.com.br/consulta-cnae/fabricacao-de-equipamentos-de-informatica-produtos-eletronicos-e-opticos/2670101-fabricacao-de-equipamentos-e-instrumentos-opticos-pecas-e-acessorios/" TargetMode="External"/><Relationship Id="rId1694" Type="http://schemas.openxmlformats.org/officeDocument/2006/relationships/hyperlink" Target="https://www.contabilizei.com.br/consulta-cnae/fabricacao-de-produtos-diversos/3299004-fabricacao-de-paineis-e-letreiros-luminosos/" TargetMode="External"/><Relationship Id="rId2300" Type="http://schemas.openxmlformats.org/officeDocument/2006/relationships/hyperlink" Target="https://www.contabilizei.com.br/consulta-cnae/atividades-de-servicos-financeiros/6493000-administracao-de-consorcios-para-aquisicao-de-bens-e-direitos/" TargetMode="External"/><Relationship Id="rId717" Type="http://schemas.openxmlformats.org/officeDocument/2006/relationships/hyperlink" Target="https://www.contabilizei.com.br/consulta-cnae/agricultura-pecuaria-e-servicos-relacionados/0133403-cultivo-de-caju/" TargetMode="External"/><Relationship Id="rId924" Type="http://schemas.openxmlformats.org/officeDocument/2006/relationships/hyperlink" Target="https://www.contabilizei.com.br/consulta-cnae/extracao-de-minerais-metalicos/0724301-extracao-de-minerio-de-metais-preciosos/" TargetMode="External"/><Relationship Id="rId1347" Type="http://schemas.openxmlformats.org/officeDocument/2006/relationships/hyperlink" Target="https://www.contabilizei.com.br/consulta-cnae/fabricacao-de-produtos-de-minerais-nao-metalicos/2320600-fabricacao-de-cimento/" TargetMode="External"/><Relationship Id="rId1554" Type="http://schemas.openxmlformats.org/officeDocument/2006/relationships/hyperlink" Target="https://www.contabilizei.com.br/consulta-cnae/fabricacao-de-maquinas-e-equipamentos/2824102-fabricacao-de-aparelhos-e-equipamentos-de-ar-condicionado-para-uso-nao-industrial/" TargetMode="External"/><Relationship Id="rId1761" Type="http://schemas.openxmlformats.org/officeDocument/2006/relationships/hyperlink" Target="https://www.contabilizei.com.br/consulta-cnae/manutencao-reparacao-e-instalacao-de-maquinas-e-equipamentos/3315500-manutencao-e-reparacao-de-veiculos-ferroviarios/" TargetMode="External"/><Relationship Id="rId1999" Type="http://schemas.openxmlformats.org/officeDocument/2006/relationships/hyperlink" Target="https://www.contabilizei.com.br/consulta-cnae/comercio-por-atacado-exceto-veiculos-automotores-e-motocicletas/4645102-comercio-atacadista-de-proteses-e-artigos-de-ortopedia/" TargetMode="External"/><Relationship Id="rId53" Type="http://schemas.openxmlformats.org/officeDocument/2006/relationships/hyperlink" Target="https://www.contabilizei.com.br/consulta-cnae/comercio-por-atacado-exceto-veiculos-automotores-e-motocicletas/4637104-comercio-atacadista-de-paes-bolos-biscoitos-e-similares/" TargetMode="External"/><Relationship Id="rId1207" Type="http://schemas.openxmlformats.org/officeDocument/2006/relationships/hyperlink" Target="https://www.contabilizei.com.br/consulta-cnae/fabricacao-de-celulose-papel-e-produtos-de-papel/1741902-fabricacao-de-produtos-de-papel-cartolina-papel-cartao-e-papelao-ondulado-para-uso-industrial-comercial-e-de-escritorio/" TargetMode="External"/><Relationship Id="rId1414" Type="http://schemas.openxmlformats.org/officeDocument/2006/relationships/hyperlink" Target="https://www.contabilizei.com.br/consulta-cnae/metalurgia/2443100-metalurgia-do-cobre/" TargetMode="External"/><Relationship Id="rId1621" Type="http://schemas.openxmlformats.org/officeDocument/2006/relationships/hyperlink" Target="https://www.contabilizei.com.br/consulta-cnae/fabricacao-de-outros-equipamentos-de-transporte-exceto-veiculos-automotores/3011301-construcao-de-embarcacoes-de-grande-porte/" TargetMode="External"/><Relationship Id="rId1859" Type="http://schemas.openxmlformats.org/officeDocument/2006/relationships/hyperlink" Target="https://www.contabilizei.com.br/consulta-cnae/servicos-especializados-para-construcao/4329102-instalacao-de-equipamentos-para-orientacao-a-navegacao-maritima-fluvial-e-lacustre/" TargetMode="External"/><Relationship Id="rId1719" Type="http://schemas.openxmlformats.org/officeDocument/2006/relationships/hyperlink" Target="https://www.contabilizei.com.br/consulta-cnae/manutencao-reparacao-e-instalacao-de-maquinas-e-equipamentos/3314703-manutencao-e-reparacao-de-valvulas-industriais/" TargetMode="External"/><Relationship Id="rId1926" Type="http://schemas.openxmlformats.org/officeDocument/2006/relationships/hyperlink" Target="https://www.contabilizei.com.br/consulta-cnae/comercio-e-reparacao-de-veiculos-automotores-e-motocicletas/4541201-comercio-por-atacado-de-motocicletas-e-motonetas/" TargetMode="External"/><Relationship Id="rId2090" Type="http://schemas.openxmlformats.org/officeDocument/2006/relationships/hyperlink" Target="https://www.contabilizei.com.br/consulta-cnae/comercio-varejista/4744004-comercio-varejista-de-cal-areia-pedra-britada-tijolos-e-telhas/" TargetMode="External"/><Relationship Id="rId2188" Type="http://schemas.openxmlformats.org/officeDocument/2006/relationships/hyperlink" Target="https://www.contabilizei.com.br/consulta-cnae/transporte-aereo/5130700-transporte-espacial/" TargetMode="External"/><Relationship Id="rId2395" Type="http://schemas.openxmlformats.org/officeDocument/2006/relationships/hyperlink" Target="https://www.contabilizei.com.br/consulta-cnae/atividades-esportivas-e-de-recreacao-e-lazer/9329801-discotecas-danceterias-saloes-de-danca-e-similares/" TargetMode="External"/><Relationship Id="rId367" Type="http://schemas.openxmlformats.org/officeDocument/2006/relationships/hyperlink" Target="https://www.contabilizei.com.br/consulta-cnae/outras-atividades-profissionais-cientificas-e-tecnicas/7490199-outras-atividades-profissionais-cientificas-e-tecnicas-nao-especificadas-anteriormente/" TargetMode="External"/><Relationship Id="rId574" Type="http://schemas.openxmlformats.org/officeDocument/2006/relationships/hyperlink" Target="https://www.contabilizei.com.br/consulta-cnae/atividades-de-atencao-a-saude-humana/8690904-atividades-de-podologia/" TargetMode="External"/><Relationship Id="rId2048" Type="http://schemas.openxmlformats.org/officeDocument/2006/relationships/hyperlink" Target="https://www.contabilizei.com.br/consulta-cnae/comercio-por-atacado-exceto-veiculos-automotores-e-motocicletas/4684201-comercio-atacadista-de-resinas-e-elastomeros/" TargetMode="External"/><Relationship Id="rId2255" Type="http://schemas.openxmlformats.org/officeDocument/2006/relationships/hyperlink" Target="https://www.contabilizei.com.br/consulta-cnae/edicao-e-edicao-integrada-a-impressao/5821200-edicao-integrada-a-impressao-de-livros/" TargetMode="External"/><Relationship Id="rId227" Type="http://schemas.openxmlformats.org/officeDocument/2006/relationships/hyperlink" Target="https://www.contabilizei.com.br/consulta-cnae/alimentacao/5611205-bares-e-outros-estabelecimentos-especializados-em-servir-bebidas/" TargetMode="External"/><Relationship Id="rId781" Type="http://schemas.openxmlformats.org/officeDocument/2006/relationships/hyperlink" Target="https://www.contabilizei.com.br/consulta-cnae/agricultura-pecuaria-e-servicos-relacionados/0155502-producao-de-pintos-de-um-dia/" TargetMode="External"/><Relationship Id="rId879" Type="http://schemas.openxmlformats.org/officeDocument/2006/relationships/hyperlink" Target="https://www.contabilizei.com.br/consulta-cnae/pesca-e-aquicultura/0321399-cultivos-e-semicultivos-da-aquicultura-em-agua-salgada-e-salobra-nao-especificados-anteriormente/" TargetMode="External"/><Relationship Id="rId434" Type="http://schemas.openxmlformats.org/officeDocument/2006/relationships/hyperlink" Target="https://www.contabilizei.com.br/consulta-cnae/servicos-de-escritorio-de-apoio-administrativo-e-outros-servicos-prestados-principalmente-as-empresas/8299701-medicao-de-consumo-de-energia-eletrica-gas-e-agua/" TargetMode="External"/><Relationship Id="rId641" Type="http://schemas.openxmlformats.org/officeDocument/2006/relationships/hyperlink" Target="https://www.contabilizei.com.br/consulta-cnae/outras-atividades-de-servicos-pessoais/9602502-atividades-de-estetica-e-outros-servicos-de-cuidados-com-a-beleza/" TargetMode="External"/><Relationship Id="rId739" Type="http://schemas.openxmlformats.org/officeDocument/2006/relationships/hyperlink" Target="https://www.contabilizei.com.br/consulta-cnae/agricultura-pecuaria-e-servicos-relacionados/0135100-cultivo-de-cacau/" TargetMode="External"/><Relationship Id="rId1064" Type="http://schemas.openxmlformats.org/officeDocument/2006/relationships/hyperlink" Target="https://www.contabilizei.com.br/consulta-cnae/fabricacao-de-produtos-alimenticios/1082100-fabricacao-de-produtos-a-base-de-cafe/" TargetMode="External"/><Relationship Id="rId1271" Type="http://schemas.openxmlformats.org/officeDocument/2006/relationships/hyperlink" Target="https://www.contabilizei.com.br/consulta-cnae/fabricacao-de-produtos-quimicos/2029100-fabricacao-de-produtos-quimicos-organicos-nao-especificados-anteriormente/" TargetMode="External"/><Relationship Id="rId1369" Type="http://schemas.openxmlformats.org/officeDocument/2006/relationships/hyperlink" Target="https://www.contabilizei.com.br/consulta-cnae/fabricacao-de-produtos-de-minerais-nao-metalicos/2349499-fabricacao-de-produtos-ceramicos-nao-refratarios-nao-especificados-anteriormente/" TargetMode="External"/><Relationship Id="rId1576" Type="http://schemas.openxmlformats.org/officeDocument/2006/relationships/hyperlink" Target="https://www.contabilizei.com.br/consulta-cnae/fabricacao-de-maquinas-e-equipamentos/2854200-fabricacao-de-maquinas-e-equipamentos-para-terraplenagem-pavimentacao-e-construcao-pecas-e-acessorios-exceto-tratores/" TargetMode="External"/><Relationship Id="rId2115" Type="http://schemas.openxmlformats.org/officeDocument/2006/relationships/hyperlink" Target="https://www.contabilizei.com.br/consulta-cnae/comercio-varejista/4789005-comercio-varejista-de-produtos-saneantes-domissanitarios/" TargetMode="External"/><Relationship Id="rId2322" Type="http://schemas.openxmlformats.org/officeDocument/2006/relationships/hyperlink" Target="https://www.contabilizei.com.br/consulta-cnae/atividades-de-vigilancia-seguranca-e-investigacao/8011101-atividades-de-vigilancia-e-seguranca-privada/" TargetMode="External"/><Relationship Id="rId501" Type="http://schemas.openxmlformats.org/officeDocument/2006/relationships/hyperlink" Target="https://www.contabilizei.com.br/consulta-cnae/atividades-de-atencao-a-saude-humana/8630599-atividades-de-atencao-ambulatorial-nao-especificadas-anteriormente/" TargetMode="External"/><Relationship Id="rId946" Type="http://schemas.openxmlformats.org/officeDocument/2006/relationships/hyperlink" Target="https://www.contabilizei.com.br/consulta-cnae/extracao-de-minerais-nao-metalicos/0810004-extracao-de-calcario-e-dolomita-e-beneficiamento-associado/" TargetMode="External"/><Relationship Id="rId1131" Type="http://schemas.openxmlformats.org/officeDocument/2006/relationships/hyperlink" Target="https://www.contabilizei.com.br/consulta-cnae/fabricacao-de-produtos-texteis/1353700-fabricacao-de-artefatos-de-cordoaria/" TargetMode="External"/><Relationship Id="rId1229" Type="http://schemas.openxmlformats.org/officeDocument/2006/relationships/hyperlink" Target="https://www.contabilizei.com.br/consulta-cnae/impressao-e-reproducao-de-gravacoes/1822901-servicos-de-encadernacao-e-plastificacao/" TargetMode="External"/><Relationship Id="rId1783" Type="http://schemas.openxmlformats.org/officeDocument/2006/relationships/hyperlink" Target="https://www.contabilizei.com.br/consulta-cnae/eletricidade-gas-e-outras-utilidades/3530100-producao-e-distribuicao-de-vapor-agua-quente-e-ar-condicionado/" TargetMode="External"/><Relationship Id="rId1990" Type="http://schemas.openxmlformats.org/officeDocument/2006/relationships/hyperlink" Target="https://www.contabilizei.com.br/consulta-cnae/comercio-por-atacado-exceto-veiculos-automotores-e-motocicletas/4637103-comercio-atacadista-de-oleos-e-gorduras/" TargetMode="External"/><Relationship Id="rId75" Type="http://schemas.openxmlformats.org/officeDocument/2006/relationships/hyperlink" Target="https://www.contabilizei.com.br/consulta-cnae/comercio-por-atacado-exceto-veiculos-automotores-e-motocicletas/4643501-comercio-atacadista-de-calcados/" TargetMode="External"/><Relationship Id="rId806" Type="http://schemas.openxmlformats.org/officeDocument/2006/relationships/hyperlink" Target="https://www.contabilizei.com.br/consulta-cnae/agricultura-pecuaria-e-servicos-relacionados/0161099-atividades-de-apoio-a-agricultura-nao-especificadas-anteriormente/" TargetMode="External"/><Relationship Id="rId1436" Type="http://schemas.openxmlformats.org/officeDocument/2006/relationships/hyperlink" Target="https://www.contabilizei.com.br/consulta-cnae/fabricacao-de-produtos-de-metal-exceto-maquinas-e-equipamentos/2522500-fabricacao-de-caldeiras-geradoras-de-vapor-exceto-para-aquecimento-central-e-para-veiculos/" TargetMode="External"/><Relationship Id="rId1643" Type="http://schemas.openxmlformats.org/officeDocument/2006/relationships/hyperlink" Target="https://www.contabilizei.com.br/consulta-cnae/fabricacao-de-moveis/3101200-fabricacao-de-moveis-com-predominancia-de-madeira/" TargetMode="External"/><Relationship Id="rId1850" Type="http://schemas.openxmlformats.org/officeDocument/2006/relationships/hyperlink" Target="https://www.contabilizei.com.br/consulta-cnae/servicos-especializados-para-construcao/4321500-instalacao-e-manutencao-eletrica/" TargetMode="External"/><Relationship Id="rId1503" Type="http://schemas.openxmlformats.org/officeDocument/2006/relationships/hyperlink" Target="https://www.contabilizei.com.br/consulta-cnae/fabricacao-de-maquinas-aparelhos-e-materiais-eletricos/2722802-recondicionamento-de-baterias-e-acumuladores-para-veiculos-automotores/" TargetMode="External"/><Relationship Id="rId1710" Type="http://schemas.openxmlformats.org/officeDocument/2006/relationships/hyperlink" Target="https://www.contabilizei.com.br/consulta-cnae/manutencao-reparacao-e-instalacao-de-maquinas-e-equipamentos/3313901-manutencao-e-reparacao-de-geradores-transformadores-e-motores-eletricos/" TargetMode="External"/><Relationship Id="rId1948" Type="http://schemas.openxmlformats.org/officeDocument/2006/relationships/hyperlink" Target="https://www.contabilizei.com.br/consulta-cnae/comercio-por-atacado-exceto-veiculos-automotores-e-motocicletas/4623105-comercio-atacadista-de-cacau/" TargetMode="External"/><Relationship Id="rId291" Type="http://schemas.openxmlformats.org/officeDocument/2006/relationships/hyperlink" Target="https://www.contabilizei.com.br/consulta-cnae/atividades-auxiliares-dos-servicos-financeiros-seguros-previdencia-complementar-e-planos-de-saude/6622300-corretores-e-agentes-de-seguros-de-planos-de-previdencia-complementar-e-de-saude/" TargetMode="External"/><Relationship Id="rId1808" Type="http://schemas.openxmlformats.org/officeDocument/2006/relationships/hyperlink" Target="https://www.contabilizei.com.br/consulta-cnae/obras-de-infra-estrutura/4211102-pintura-para-sinalizacao-em-pistas-rodoviarias-e-aeroportos/" TargetMode="External"/><Relationship Id="rId151" Type="http://schemas.openxmlformats.org/officeDocument/2006/relationships/hyperlink" Target="https://www.contabilizei.com.br/consulta-cnae/comercio-varejista/4751202-recarga-de-cartuchos-para-equipamentos-de-informatica/" TargetMode="External"/><Relationship Id="rId389" Type="http://schemas.openxmlformats.org/officeDocument/2006/relationships/hyperlink" Target="https://www.contabilizei.com.br/consulta-cnae/alugueis-nao-imobiliarios-e-gestao-de-ativos-intangiveis-nao-financeiros/7732202-aluguel-de-andaimes/" TargetMode="External"/><Relationship Id="rId596" Type="http://schemas.openxmlformats.org/officeDocument/2006/relationships/hyperlink" Target="https://www.contabilizei.com.br/consulta-cnae/atividades-esportivas-e-de-recreacao-e-lazer/9311500-gestao-de-instalacoes-de-esportes/" TargetMode="External"/><Relationship Id="rId2277" Type="http://schemas.openxmlformats.org/officeDocument/2006/relationships/hyperlink" Target="https://www.contabilizei.com.br/consulta-cnae/telecomunicacoes/6110899-servicos-de-telecomunicacoes-por-fio-nao-especificados-anteriormente/" TargetMode="External"/><Relationship Id="rId249" Type="http://schemas.openxmlformats.org/officeDocument/2006/relationships/hyperlink" Target="https://www.contabilizei.com.br/consulta-cnae/atividades-cinematograficas-producao-de-videos-e-de-programas-de-televisao-gravacao-de-som-e-edicao-de-musica/5914600-atividades-de-exibicao-cinematografica/" TargetMode="External"/><Relationship Id="rId456" Type="http://schemas.openxmlformats.org/officeDocument/2006/relationships/hyperlink" Target="https://www.contabilizei.com.br/consulta-cnae/educacao/8533300-educacao-superior-pos-graduacao-e-extensao/" TargetMode="External"/><Relationship Id="rId663" Type="http://schemas.openxmlformats.org/officeDocument/2006/relationships/hyperlink" Target="https://www.contabilizei.com.br/consulta-cnae/agricultura-pecuaria-e-servicos-relacionados/0112101-cultivo-de-algodao-herbaceo/" TargetMode="External"/><Relationship Id="rId870" Type="http://schemas.openxmlformats.org/officeDocument/2006/relationships/hyperlink" Target="https://www.contabilizei.com.br/consulta-cnae/pesca-e-aquicultura/0321301-criacao-de-peixes-em-agua-salgada-e-salobra/" TargetMode="External"/><Relationship Id="rId1086" Type="http://schemas.openxmlformats.org/officeDocument/2006/relationships/hyperlink" Target="https://www.contabilizei.com.br/consulta-cnae/fabricacao-de-produtos-alimenticios/1099603-fabricacao-de-fermentos-e-leveduras/" TargetMode="External"/><Relationship Id="rId1293" Type="http://schemas.openxmlformats.org/officeDocument/2006/relationships/hyperlink" Target="https://www.contabilizei.com.br/consulta-cnae/fabricacao-de-produtos-quimicos/2072000-fabricacao-de-tintas-de-impressao/" TargetMode="External"/><Relationship Id="rId2137" Type="http://schemas.openxmlformats.org/officeDocument/2006/relationships/hyperlink" Target="https://www.contabilizei.com.br/consulta-cnae/transporte-terrestre/4929901-transporte-rodoviario-coletivo-de-passageiros-sob-regime-de-fretamento-municipal/" TargetMode="External"/><Relationship Id="rId2344" Type="http://schemas.openxmlformats.org/officeDocument/2006/relationships/hyperlink" Target="https://www.contabilizei.com.br/consulta-cnae/atividades-de-atencao-a-saude-humana/8621601-uti-movel/" TargetMode="External"/><Relationship Id="rId109" Type="http://schemas.openxmlformats.org/officeDocument/2006/relationships/hyperlink" Target="https://www.contabilizei.com.br/consulta-cnae/comercio-por-atacado-exceto-veiculos-automotores-e-motocicletas/4651601-comercio-atacadista-de-equipamentos-de-informatica/" TargetMode="External"/><Relationship Id="rId316" Type="http://schemas.openxmlformats.org/officeDocument/2006/relationships/hyperlink" Target="https://www.contabilizei.com.br/consulta-cnae/servicos-de-arquitetura-e-engenharia-testes-e-analises-tecnicas/7119799-atividades-tecnicas-relacionadas-a-engenharia-e-arquitetura-nao-especificadas-anteriormente/" TargetMode="External"/><Relationship Id="rId523" Type="http://schemas.openxmlformats.org/officeDocument/2006/relationships/hyperlink" Target="https://www.contabilizei.com.br/consulta-cnae/atividades-de-atencao-a-saude-humana/8640206-servicos-de-ressonancia-magnetica/" TargetMode="External"/><Relationship Id="rId968" Type="http://schemas.openxmlformats.org/officeDocument/2006/relationships/hyperlink" Target="https://www.contabilizei.com.br/consulta-cnae/extracao-de-minerais-nao-metalicos/0892403-refino-e-outros-tratamentos-do-sal/" TargetMode="External"/><Relationship Id="rId1153" Type="http://schemas.openxmlformats.org/officeDocument/2006/relationships/hyperlink" Target="https://www.contabilizei.com.br/consulta-cnae/confeccao-de-artigos-do-vestuario-e-acessorios/1414200-fabricacao-de-acessorios-do-vestuario-exceto-para-seguranca-e-protecao/" TargetMode="External"/><Relationship Id="rId1598" Type="http://schemas.openxmlformats.org/officeDocument/2006/relationships/hyperlink" Target="https://www.contabilizei.com.br/consulta-cnae/fabricacao-de-veiculos-automotores-reboques-e-carrocerias/2920402-fabricacao-de-motores-para-caminhoes-e-onibus/" TargetMode="External"/><Relationship Id="rId2204" Type="http://schemas.openxmlformats.org/officeDocument/2006/relationships/hyperlink" Target="https://www.contabilizei.com.br/consulta-cnae/armazenamento-e-atividades-auxiliares-dos-transportes/5229002-servicos-de-reboque-de-veiculos/" TargetMode="External"/><Relationship Id="rId97" Type="http://schemas.openxmlformats.org/officeDocument/2006/relationships/hyperlink" Target="https://www.contabilizei.com.br/consulta-cnae/comercio-por-atacado-exceto-veiculos-automotores-e-motocicletas/4649406-comercio-atacadista-de-lustres-luminarias-e-abajures/" TargetMode="External"/><Relationship Id="rId730" Type="http://schemas.openxmlformats.org/officeDocument/2006/relationships/hyperlink" Target="https://www.contabilizei.com.br/consulta-cnae/agricultura-pecuaria-e-servicos-relacionados/0133409-cultivo-de-maracuja/" TargetMode="External"/><Relationship Id="rId828" Type="http://schemas.openxmlformats.org/officeDocument/2006/relationships/hyperlink" Target="https://www.contabilizei.com.br/consulta-cnae/producao-florestal/0210106-cultivo-de-mudas-em-viveiros-florestais/" TargetMode="External"/><Relationship Id="rId1013" Type="http://schemas.openxmlformats.org/officeDocument/2006/relationships/hyperlink" Target="https://www.contabilizei.com.br/consulta-cnae/fabricacao-de-produtos-alimenticios/1032501-fabricacao-de-conservas-de-palmito/" TargetMode="External"/><Relationship Id="rId1360" Type="http://schemas.openxmlformats.org/officeDocument/2006/relationships/hyperlink" Target="https://www.contabilizei.com.br/consulta-cnae/fabricacao-de-produtos-de-minerais-nao-metalicos/2330399-fabricacao-de-outros-artefatos-e-produtos-de-concreto-cimento-fibrocimento-gesso-e-materiais-semelhantes/" TargetMode="External"/><Relationship Id="rId1458" Type="http://schemas.openxmlformats.org/officeDocument/2006/relationships/hyperlink" Target="https://www.contabilizei.com.br/consulta-cnae/fabricacao-de-produtos-de-metal-exceto-maquinas-e-equipamentos/2592601-fabricacao-de-produtos-de-trefilados-de-metal-padronizados/" TargetMode="External"/><Relationship Id="rId1665" Type="http://schemas.openxmlformats.org/officeDocument/2006/relationships/hyperlink" Target="https://www.contabilizei.com.br/consulta-cnae/fabricacao-de-produtos-diversos/3240002-fabricacao-de-mesas-de-bilhar-de-sinuca-e-acessorios-nao-associada-a-locacao/" TargetMode="External"/><Relationship Id="rId1872" Type="http://schemas.openxmlformats.org/officeDocument/2006/relationships/hyperlink" Target="https://www.contabilizei.com.br/consulta-cnae/servicos-especializados-para-construcao/4330402-instalacao-de-portas-janelas-tetos-divisorias-e-armarios-embutidos-de-qualquer-material/" TargetMode="External"/><Relationship Id="rId2411" Type="http://schemas.openxmlformats.org/officeDocument/2006/relationships/hyperlink" Target="https://www.contabilizei.com.br/consulta-cnae/servicos-domesticos/9700500-servicos-domesticos/" TargetMode="External"/><Relationship Id="rId1220" Type="http://schemas.openxmlformats.org/officeDocument/2006/relationships/hyperlink" Target="https://www.contabilizei.com.br/consulta-cnae/impressao-e-reproducao-de-gravacoes/1811302-impressao-de-livros-revistas-e-outras-publicacoes-periodicas/" TargetMode="External"/><Relationship Id="rId1318" Type="http://schemas.openxmlformats.org/officeDocument/2006/relationships/hyperlink" Target="https://www.contabilizei.com.br/consulta-cnae/fabricacao-de-produtos-farmoquimicos-e-farmaceuticos/2121103-fabricacao-de-medicamentos-fitoterapicos-para-uso-humano/" TargetMode="External"/><Relationship Id="rId1525" Type="http://schemas.openxmlformats.org/officeDocument/2006/relationships/hyperlink" Target="https://www.contabilizei.com.br/consulta-cnae/fabricacao-de-maquinas-aparelhos-e-materiais-eletricos/2790299-fabricacao-de-outros-equipamentos-e-aparelhos-eletricos-nao-especificados-anteriormente/" TargetMode="External"/><Relationship Id="rId1732" Type="http://schemas.openxmlformats.org/officeDocument/2006/relationships/hyperlink" Target="https://www.contabilizei.com.br/consulta-cnae/manutencao-reparacao-e-instalacao-de-maquinas-e-equipamentos/3314709-manutencao-e-reparacao-de-maquinas-de-escrever-calcular-e-de-outros-equipamentos-nao-eletronicos-para-escritorio/" TargetMode="External"/><Relationship Id="rId24" Type="http://schemas.openxmlformats.org/officeDocument/2006/relationships/hyperlink" Target="https://www.contabilizei.com.br/consulta-cnae/comercio-e-reparacao-de-veiculos-automotores-e-motocicletas/4542101-representantes-comerciais-e-agentes-do-comercio-de-motocicletas-e-motonetas-pecas-e-acessorios/" TargetMode="External"/><Relationship Id="rId2299" Type="http://schemas.openxmlformats.org/officeDocument/2006/relationships/hyperlink" Target="https://www.contabilizei.com.br/consulta-cnae/atividades-de-servicos-financeiros/6493000-administracao-de-consorcios-para-aquisicao-de-bens-e-direitos/" TargetMode="External"/><Relationship Id="rId173" Type="http://schemas.openxmlformats.org/officeDocument/2006/relationships/hyperlink" Target="https://www.contabilizei.com.br/consulta-cnae/comercio-varejista/4759801-comercio-varejista-de-artigos-de-tapecaria-cortinas-e-persianas/" TargetMode="External"/><Relationship Id="rId380" Type="http://schemas.openxmlformats.org/officeDocument/2006/relationships/hyperlink" Target="https://www.contabilizei.com.br/consulta-cnae/alugueis-nao-imobiliarios-e-gestao-de-ativos-intangiveis-nao-financeiros/7729202-aluguel-de-moveis-utensilios-e-aparelhos-de-uso-domestico-e-pessoal-instrumentos-musicais/" TargetMode="External"/><Relationship Id="rId2061" Type="http://schemas.openxmlformats.org/officeDocument/2006/relationships/hyperlink" Target="https://www.contabilizei.com.br/consulta-cnae/comercio-por-atacado-exceto-veiculos-automotores-e-motocicletas/4687703-comercio-atacadista-de-residuos-e-sucatas-metalicos/" TargetMode="External"/><Relationship Id="rId240" Type="http://schemas.openxmlformats.org/officeDocument/2006/relationships/hyperlink" Target="https://www.contabilizei.com.br/consulta-cnae/atividades-cinematograficas-producao-de-videos-e-de-programas-de-televisao-gravacao-de-som-e-edicao-de-musica/5911199-atividades-de-producao-cinematografica-de-videos-e-de-programas-de-televisao-nao-especificadas-anteriormente/" TargetMode="External"/><Relationship Id="rId478" Type="http://schemas.openxmlformats.org/officeDocument/2006/relationships/hyperlink" Target="https://www.contabilizei.com.br/consulta-cnae/educacao/8593700-ensino-de-idiomas/" TargetMode="External"/><Relationship Id="rId685" Type="http://schemas.openxmlformats.org/officeDocument/2006/relationships/hyperlink" Target="https://www.contabilizei.com.br/consulta-cnae/agricultura-pecuaria-e-servicos-relacionados/0119902-cultivo-de-alho/" TargetMode="External"/><Relationship Id="rId892" Type="http://schemas.openxmlformats.org/officeDocument/2006/relationships/hyperlink" Target="https://www.contabilizei.com.br/consulta-cnae/pesca-e-aquicultura/0322106-criacao-de-jacare/" TargetMode="External"/><Relationship Id="rId2159" Type="http://schemas.openxmlformats.org/officeDocument/2006/relationships/hyperlink" Target="https://www.contabilizei.com.br/consulta-cnae/transporte-aquaviario/5021101-transporte-por-navegacao-interior-de-carga-municipal-exceto-travessia/" TargetMode="External"/><Relationship Id="rId2366" Type="http://schemas.openxmlformats.org/officeDocument/2006/relationships/hyperlink" Target="https://www.contabilizei.com.br/consulta-cnae/atividades-de-atencao-a-saude-humana-integradas-com-assistencia-social-prestadas-em-residencias-coletivas-e-particulares/8720499-atividades-de-assistencia-psicossocial-e-a-saude-a-portadores-de-disturbios-psiquicos-deficiencia-mental-e-dependencia-quimica-e-grupos-similares-nao-especificadas-anteriormente/" TargetMode="External"/><Relationship Id="rId100" Type="http://schemas.openxmlformats.org/officeDocument/2006/relationships/hyperlink" Target="https://www.contabilizei.com.br/consulta-cnae/comercio-por-atacado-exceto-veiculos-automotores-e-motocicletas/4649407-comercio-atacadista-de-filmes-cds-dvds-fitas-e-discos/" TargetMode="External"/><Relationship Id="rId338" Type="http://schemas.openxmlformats.org/officeDocument/2006/relationships/hyperlink" Target="https://www.contabilizei.com.br/consulta-cnae/publicidade-e-pesquisa-de-mercado/7320300-pesquisas-de-mercado-e-de-opiniao-publica/" TargetMode="External"/><Relationship Id="rId545" Type="http://schemas.openxmlformats.org/officeDocument/2006/relationships/hyperlink" Target="https://www.contabilizei.com.br/consulta-cnae/atividades-de-atencao-a-saude-humana/8640214-servicos-de-bancos-de-celulas-e-tecidos-humanos/" TargetMode="External"/><Relationship Id="rId752" Type="http://schemas.openxmlformats.org/officeDocument/2006/relationships/hyperlink" Target="https://www.contabilizei.com.br/consulta-cnae/agricultura-pecuaria-e-servicos-relacionados/0139306-cultivo-de-seringueira/" TargetMode="External"/><Relationship Id="rId1175" Type="http://schemas.openxmlformats.org/officeDocument/2006/relationships/hyperlink" Target="https://www.contabilizei.com.br/consulta-cnae/preparacao-de-couros-e-fabricacao-de-artefatos-de-couro-artigos-para-viagem-e-calcados/1540800-fabricacao-de-partes-para-calcados-de-qualquer-material/" TargetMode="External"/><Relationship Id="rId1382" Type="http://schemas.openxmlformats.org/officeDocument/2006/relationships/hyperlink" Target="https://www.contabilizei.com.br/consulta-cnae/fabricacao-de-produtos-de-minerais-nao-metalicos/2399102-fabricacao-de-abrasivos/" TargetMode="External"/><Relationship Id="rId2019" Type="http://schemas.openxmlformats.org/officeDocument/2006/relationships/hyperlink" Target="https://www.contabilizei.com.br/consulta-cnae/comercio-por-atacado-exceto-veiculos-automotores-e-motocicletas/4672900-comercio-atacadista-de-ferragens-e-ferramentas/" TargetMode="External"/><Relationship Id="rId2226" Type="http://schemas.openxmlformats.org/officeDocument/2006/relationships/hyperlink" Target="https://www.contabilizei.com.br/consulta-cnae/alojamento/5510801-hoteis/" TargetMode="External"/><Relationship Id="rId405" Type="http://schemas.openxmlformats.org/officeDocument/2006/relationships/hyperlink" Target="https://www.contabilizei.com.br/consulta-cnae/agencias-de-viagens-operadores-turisticos-e-servicos-de-reservas/7912100-operadores-turisticos/" TargetMode="External"/><Relationship Id="rId612" Type="http://schemas.openxmlformats.org/officeDocument/2006/relationships/hyperlink" Target="https://www.contabilizei.com.br/consulta-cnae/atividades-esportivas-e-de-recreacao-e-lazer/9329899-outras-atividades-de-recreacao-e-lazer-nao-especificadas-anteriormente/" TargetMode="External"/><Relationship Id="rId1035" Type="http://schemas.openxmlformats.org/officeDocument/2006/relationships/hyperlink" Target="https://www.contabilizei.com.br/consulta-cnae/fabricacao-de-produtos-alimenticios/1061902-fabricacao-de-produtos-do-arroz/" TargetMode="External"/><Relationship Id="rId1242" Type="http://schemas.openxmlformats.org/officeDocument/2006/relationships/hyperlink" Target="https://www.contabilizei.com.br/consulta-cnae/fabricacao-de-coque-de-produtos-derivados-do-petroleo-e-de-biocombustiveis/1921700-fabricacao-de-produtos-do-refino-de-petroleo/" TargetMode="External"/><Relationship Id="rId1687" Type="http://schemas.openxmlformats.org/officeDocument/2006/relationships/hyperlink" Target="https://www.contabilizei.com.br/consulta-cnae/fabricacao-de-produtos-diversos/3299001-fabricacao-de-guarda-chuvas-e-similares/" TargetMode="External"/><Relationship Id="rId1894" Type="http://schemas.openxmlformats.org/officeDocument/2006/relationships/hyperlink" Target="https://www.contabilizei.com.br/consulta-cnae/comercio-e-reparacao-de-veiculos-automotores-e-motocicletas/4511101-comercio-a-varejo-de-automoveis-camionetas-e-utilitarios-novos/" TargetMode="External"/><Relationship Id="rId917" Type="http://schemas.openxmlformats.org/officeDocument/2006/relationships/hyperlink" Target="https://www.contabilizei.com.br/consulta-cnae/extracao-de-minerais-metalicos/0722702-beneficiamento-de-minerio-de-estanho/" TargetMode="External"/><Relationship Id="rId1102" Type="http://schemas.openxmlformats.org/officeDocument/2006/relationships/hyperlink" Target="https://www.contabilizei.com.br/consulta-cnae/fabricacao-de-bebidas/1122404-fabricacao-de-bebidas-isotonicas/" TargetMode="External"/><Relationship Id="rId1547" Type="http://schemas.openxmlformats.org/officeDocument/2006/relationships/hyperlink" Target="https://www.contabilizei.com.br/consulta-cnae/fabricacao-de-maquinas-e-equipamentos/2822402-fabricacao-de-maquinas-equipamentos-e-aparelhos-para-transporte-e-elevacao-de-cargas-pecas-e-acessorios/" TargetMode="External"/><Relationship Id="rId1754" Type="http://schemas.openxmlformats.org/officeDocument/2006/relationships/hyperlink" Target="https://www.contabilizei.com.br/consulta-cnae/manutencao-reparacao-e-instalacao-de-maquinas-e-equipamentos/3314720-manutencao-e-reparacao-de-maquinas-e-equipamentos-para-a-industria-textil-do-vestuario-do-couro-e-calcados/" TargetMode="External"/><Relationship Id="rId1961" Type="http://schemas.openxmlformats.org/officeDocument/2006/relationships/hyperlink" Target="https://www.contabilizei.com.br/consulta-cnae/comercio-por-atacado-exceto-veiculos-automotores-e-motocicletas/4632001-comercio-atacadista-de-cereais-e-leguminosas-beneficiados/" TargetMode="External"/><Relationship Id="rId46" Type="http://schemas.openxmlformats.org/officeDocument/2006/relationships/hyperlink" Target="https://www.contabilizei.com.br/consulta-cnae/comercio-por-atacado-exceto-veiculos-automotores-e-motocicletas/4618499-outros-representantes-comerciais-e-agentes-do-comercio-especializado-em-produtos-nao-especificados-anteriormente/" TargetMode="External"/><Relationship Id="rId1407" Type="http://schemas.openxmlformats.org/officeDocument/2006/relationships/hyperlink" Target="https://www.contabilizei.com.br/consulta-cnae/metalurgia/2441501-producao-de-aluminio-e-suas-ligas-em-formas-primarias/" TargetMode="External"/><Relationship Id="rId1614" Type="http://schemas.openxmlformats.org/officeDocument/2006/relationships/hyperlink" Target="https://www.contabilizei.com.br/consulta-cnae/fabricacao-de-veiculos-automotores-reboques-e-carrocerias/2945000-fabricacao-de-material-eletrico-e-eletronico-para-veiculos-automotores-exceto-baterias/" TargetMode="External"/><Relationship Id="rId1821" Type="http://schemas.openxmlformats.org/officeDocument/2006/relationships/hyperlink" Target="https://www.contabilizei.com.br/consulta-cnae/obras-de-infra-estrutura/4221905-manutencao-de-estacoes-e-redes-de-telecomunicacoes/" TargetMode="External"/><Relationship Id="rId195" Type="http://schemas.openxmlformats.org/officeDocument/2006/relationships/hyperlink" Target="https://www.contabilizei.com.br/consulta-cnae/comercio-varejista/4774100-comercio-varejista-de-artigos-de-optica/" TargetMode="External"/><Relationship Id="rId1919" Type="http://schemas.openxmlformats.org/officeDocument/2006/relationships/hyperlink" Target="https://www.contabilizei.com.br/consulta-cnae/comercio-e-reparacao-de-veiculos-automotores-e-motocicletas/4520007-servicos-de-instalacao-manutencao-e-reparacao-de-acessorios-para-veiculos-automotores/" TargetMode="External"/><Relationship Id="rId2083" Type="http://schemas.openxmlformats.org/officeDocument/2006/relationships/hyperlink" Target="https://www.contabilizei.com.br/consulta-cnae/comercio-varejista/4742300-comercio-varejista-de-material-eletrico/" TargetMode="External"/><Relationship Id="rId2290" Type="http://schemas.openxmlformats.org/officeDocument/2006/relationships/hyperlink" Target="https://www.contabilizei.com.br/consulta-cnae/telecomunicacoes/6142600-operadoras-de-televisao-por-assinatura-por-microondas/" TargetMode="External"/><Relationship Id="rId2388" Type="http://schemas.openxmlformats.org/officeDocument/2006/relationships/hyperlink" Target="https://www.contabilizei.com.br/consulta-cnae/atividades-de-exploracao-de-jogos-de-azar-e-apostas/9200302-exploracao-de-apostas-em-corridas-de-cavalos/" TargetMode="External"/><Relationship Id="rId262" Type="http://schemas.openxmlformats.org/officeDocument/2006/relationships/hyperlink" Target="https://www.contabilizei.com.br/consulta-cnae/atividades-dos-servicos-de-tecnologia-da-informacao/6202300-desenvolvimento-e-licenciamento-de-programas-de-computador-customizaveis/" TargetMode="External"/><Relationship Id="rId567" Type="http://schemas.openxmlformats.org/officeDocument/2006/relationships/hyperlink" Target="https://www.contabilizei.com.br/consulta-cnae/atividades-de-atencao-a-saude-humana/8660700-atividades-de-apoio-a-gestao-de-saude/" TargetMode="External"/><Relationship Id="rId1197" Type="http://schemas.openxmlformats.org/officeDocument/2006/relationships/hyperlink" Target="https://www.contabilizei.com.br/consulta-cnae/fabricacao-de-celulose-papel-e-produtos-de-papel/1722200-fabricacao-de-cartolina-e-papel-cartao/" TargetMode="External"/><Relationship Id="rId2150" Type="http://schemas.openxmlformats.org/officeDocument/2006/relationships/hyperlink" Target="https://www.contabilizei.com.br/consulta-cnae/transporte-terrestre/4940000-transporte-dutoviario/" TargetMode="External"/><Relationship Id="rId2248" Type="http://schemas.openxmlformats.org/officeDocument/2006/relationships/hyperlink" Target="https://www.contabilizei.com.br/consulta-cnae/edicao-e-edicao-integrada-a-impressao/5812301-edicao-de-jornais-diarios/" TargetMode="External"/><Relationship Id="rId122" Type="http://schemas.openxmlformats.org/officeDocument/2006/relationships/hyperlink" Target="https://www.contabilizei.com.br/consulta-cnae/comercio-por-atacado-exceto-veiculos-automotores-e-motocicletas/4693100-comercio-atacadista-de-mercadorias-em-geral-sem-predominancia-de-alimentos-ou-de-insumos-agropecuarios/" TargetMode="External"/><Relationship Id="rId774" Type="http://schemas.openxmlformats.org/officeDocument/2006/relationships/hyperlink" Target="https://www.contabilizei.com.br/consulta-cnae/agricultura-pecuaria-e-servicos-relacionados/0153901-criacao-de-caprinos/" TargetMode="External"/><Relationship Id="rId981" Type="http://schemas.openxmlformats.org/officeDocument/2006/relationships/hyperlink" Target="https://www.contabilizei.com.br/consulta-cnae/atividades-de-apoio-a-extracao-de-minerais/0990402-atividades-de-apoio-a-extracao-de-minerais-metalicos-nao-ferrosos/" TargetMode="External"/><Relationship Id="rId1057" Type="http://schemas.openxmlformats.org/officeDocument/2006/relationships/hyperlink" Target="https://www.contabilizei.com.br/consulta-cnae/fabricacao-de-produtos-alimenticios/1072402-fabricacao-de-acucar-de-cereais-dextrose-e-de-beterraba/" TargetMode="External"/><Relationship Id="rId2010" Type="http://schemas.openxmlformats.org/officeDocument/2006/relationships/hyperlink" Target="https://www.contabilizei.com.br/consulta-cnae/comercio-por-atacado-exceto-veiculos-automotores-e-motocicletas/4664800-comercio-atacadista-de-maquinas-aparelhos-e-equipamentos-para-uso-odonto-medico-hospitalar-partes-e-pecas/" TargetMode="External"/><Relationship Id="rId427" Type="http://schemas.openxmlformats.org/officeDocument/2006/relationships/hyperlink" Target="https://www.contabilizei.com.br/consulta-cnae/servicos-de-escritorio-de-apoio-administrativo-e-outros-servicos-prestados-principalmente-as-empresas/8230001-servicos-de-organizacao-de-feiras-congressos-exposicoes-e-festas/" TargetMode="External"/><Relationship Id="rId634" Type="http://schemas.openxmlformats.org/officeDocument/2006/relationships/hyperlink" Target="https://www.contabilizei.com.br/consulta-cnae/outras-atividades-de-servicos-pessoais/9601701-lavanderias/" TargetMode="External"/><Relationship Id="rId841" Type="http://schemas.openxmlformats.org/officeDocument/2006/relationships/hyperlink" Target="https://www.contabilizei.com.br/consulta-cnae/producao-florestal/0220903-coleta-de-castanha-do-para-em-florestas-nativas/" TargetMode="External"/><Relationship Id="rId1264" Type="http://schemas.openxmlformats.org/officeDocument/2006/relationships/hyperlink" Target="https://www.contabilizei.com.br/consulta-cnae/fabricacao-de-produtos-quimicos/2019301-elaboracao-de-combustiveis-nucleares/" TargetMode="External"/><Relationship Id="rId1471" Type="http://schemas.openxmlformats.org/officeDocument/2006/relationships/hyperlink" Target="https://www.contabilizei.com.br/consulta-cnae/fabricacao-de-equipamentos-de-informatica-produtos-eletronicos-e-opticos/2621300-fabricacao-de-equipamentos-de-informatica/" TargetMode="External"/><Relationship Id="rId1569" Type="http://schemas.openxmlformats.org/officeDocument/2006/relationships/hyperlink" Target="https://www.contabilizei.com.br/consulta-cnae/fabricacao-de-maquinas-e-equipamentos/2851800-fabricacao-de-maquinas-e-equipamentos-para-a-prospeccao-e-extracao-de-petroleo-pecas-e-acessorios/" TargetMode="External"/><Relationship Id="rId2108" Type="http://schemas.openxmlformats.org/officeDocument/2006/relationships/hyperlink" Target="https://www.contabilizei.com.br/consulta-cnae/comercio-varejista/4773300-comercio-varejista-de-artigos-medicos-e-ortopedicos/" TargetMode="External"/><Relationship Id="rId2315" Type="http://schemas.openxmlformats.org/officeDocument/2006/relationships/hyperlink" Target="https://www.contabilizei.com.br/consulta-cnae/alugueis-nao-imobiliarios-e-gestao-de-ativos-intangiveis-nao-financeiros/7719502-locacao-de-aeronaves-sem-tripulacao/" TargetMode="External"/><Relationship Id="rId701" Type="http://schemas.openxmlformats.org/officeDocument/2006/relationships/hyperlink" Target="https://www.contabilizei.com.br/consulta-cnae/agricultura-pecuaria-e-servicos-relacionados/0119999-cultivo-de-outras-plantas-de-lavoura-temporaria-nao-especificadas-anteriormente/" TargetMode="External"/><Relationship Id="rId939" Type="http://schemas.openxmlformats.org/officeDocument/2006/relationships/hyperlink" Target="https://www.contabilizei.com.br/consulta-cnae/extracao-de-minerais-nao-metalicos/0810001-extracao-de-ardosia-e-beneficiamento-associado/" TargetMode="External"/><Relationship Id="rId1124" Type="http://schemas.openxmlformats.org/officeDocument/2006/relationships/hyperlink" Target="https://www.contabilizei.com.br/consulta-cnae/fabricacao-de-produtos-texteis/1340502-alvejamento-tingimento-e-torcao-em-fios-tecidos-artefatos-texteis-e-pecas-do-vestuario/" TargetMode="External"/><Relationship Id="rId1331" Type="http://schemas.openxmlformats.org/officeDocument/2006/relationships/hyperlink" Target="https://www.contabilizei.com.br/consulta-cnae/fabricacao-de-produtos-de-borracha-e-de-material-plastico/2223400-fabricacao-de-tubos-e-acessorios-de-material-plastico-para-uso-na-construcao/" TargetMode="External"/><Relationship Id="rId1776" Type="http://schemas.openxmlformats.org/officeDocument/2006/relationships/hyperlink" Target="https://www.contabilizei.com.br/consulta-cnae/manutencao-reparacao-e-instalacao-de-maquinas-e-equipamentos/3329501-servicos-de-montagem-de-moveis-de-qualquer-material/" TargetMode="External"/><Relationship Id="rId1983" Type="http://schemas.openxmlformats.org/officeDocument/2006/relationships/hyperlink" Target="https://www.contabilizei.com.br/consulta-cnae/comercio-por-atacado-exceto-veiculos-automotores-e-motocicletas/4636201-comercio-atacadista-de-fumo-beneficiado/" TargetMode="External"/><Relationship Id="rId68" Type="http://schemas.openxmlformats.org/officeDocument/2006/relationships/hyperlink" Target="https://www.contabilizei.com.br/consulta-cnae/comercio-por-atacado-exceto-veiculos-automotores-e-motocicletas/4641902-comercio-atacadista-de-artigos-de-cama-mesa-e-banho/" TargetMode="External"/><Relationship Id="rId1429" Type="http://schemas.openxmlformats.org/officeDocument/2006/relationships/hyperlink" Target="https://www.contabilizei.com.br/consulta-cnae/fabricacao-de-produtos-de-metal-exceto-maquinas-e-equipamentos/2512800-fabricacao-de-esquadrias-de-metal/" TargetMode="External"/><Relationship Id="rId1636" Type="http://schemas.openxmlformats.org/officeDocument/2006/relationships/hyperlink" Target="https://www.contabilizei.com.br/consulta-cnae/fabricacao-de-outros-equipamentos-de-transporte-exceto-veiculos-automotores/3050400-fabricacao-de-veiculos-militares-de-combate/" TargetMode="External"/><Relationship Id="rId1843" Type="http://schemas.openxmlformats.org/officeDocument/2006/relationships/hyperlink" Target="https://www.contabilizei.com.br/consulta-cnae/servicos-especializados-para-construcao/4312600-perfuracoes-e-sondagens/" TargetMode="External"/><Relationship Id="rId1703" Type="http://schemas.openxmlformats.org/officeDocument/2006/relationships/hyperlink" Target="https://www.contabilizei.com.br/consulta-cnae/manutencao-reparacao-e-instalacao-de-maquinas-e-equipamentos/3312102-manutencao-e-reparacao-de-aparelhos-e-instrumentos-de-medida-teste-e-controle/" TargetMode="External"/><Relationship Id="rId1910" Type="http://schemas.openxmlformats.org/officeDocument/2006/relationships/hyperlink" Target="https://www.contabilizei.com.br/consulta-cnae/comercio-e-reparacao-de-veiculos-automotores-e-motocicletas/4520002-servicos-de-lanternagem-ou-funilaria-e-pintura-de-veiculos-automotores/" TargetMode="External"/><Relationship Id="rId284" Type="http://schemas.openxmlformats.org/officeDocument/2006/relationships/hyperlink" Target="https://www.contabilizei.com.br/consulta-cnae/atividades-de-prestacao-de-servicos-de-informacao/6391700-agencias-de-noticias/" TargetMode="External"/><Relationship Id="rId491" Type="http://schemas.openxmlformats.org/officeDocument/2006/relationships/hyperlink" Target="https://www.contabilizei.com.br/consulta-cnae/atividades-de-atencao-a-saude-humana/8630502-atividade-medica-ambulatorial-com-recursos-para-realizacao-de-exames-complementares/" TargetMode="External"/><Relationship Id="rId2172" Type="http://schemas.openxmlformats.org/officeDocument/2006/relationships/hyperlink" Target="https://www.contabilizei.com.br/consulta-cnae/transporte-aquaviario/5030103-servico-de-rebocadores-e-empurradores/" TargetMode="External"/><Relationship Id="rId144" Type="http://schemas.openxmlformats.org/officeDocument/2006/relationships/hyperlink" Target="https://www.contabilizei.com.br/consulta-cnae/comercio-varejista/4729699-comercio-varejista-de-produtos-alimenticios-em-geral-ou-especializado-em-produtos-alimenticios-nao-especificados-anteriormente/" TargetMode="External"/><Relationship Id="rId589" Type="http://schemas.openxmlformats.org/officeDocument/2006/relationships/hyperlink" Target="https://www.contabilizei.com.br/consulta-cnae/atividades-artisticas-criativas-e-de-espetaculos/9001999-artes-cenicas-espetaculos-e-atividades-complementares-nao-especificadas-anteriormente/" TargetMode="External"/><Relationship Id="rId796" Type="http://schemas.openxmlformats.org/officeDocument/2006/relationships/hyperlink" Target="https://www.contabilizei.com.br/consulta-cnae/agricultura-pecuaria-e-servicos-relacionados/0159804-criacao-de-bicho-da-seda/" TargetMode="External"/><Relationship Id="rId351" Type="http://schemas.openxmlformats.org/officeDocument/2006/relationships/hyperlink" Target="https://www.contabilizei.com.br/consulta-cnae/outras-atividades-profissionais-cientificas-e-tecnicas/7420003-laboratorios-fotograficos/" TargetMode="External"/><Relationship Id="rId449" Type="http://schemas.openxmlformats.org/officeDocument/2006/relationships/hyperlink" Target="https://www.contabilizei.com.br/consulta-cnae/educacao/8520100-ensino-medio/" TargetMode="External"/><Relationship Id="rId656" Type="http://schemas.openxmlformats.org/officeDocument/2006/relationships/hyperlink" Target="https://www.contabilizei.com.br/consulta-cnae/agricultura-pecuaria-e-servicos-relacionados/0111301-cultivo-de-arroz/" TargetMode="External"/><Relationship Id="rId863" Type="http://schemas.openxmlformats.org/officeDocument/2006/relationships/hyperlink" Target="https://www.contabilizei.com.br/consulta-cnae/pesca-e-aquicultura/0312402-pesca-de-crustaceos-e-moluscos-em-agua-doce/" TargetMode="External"/><Relationship Id="rId1079" Type="http://schemas.openxmlformats.org/officeDocument/2006/relationships/hyperlink" Target="https://www.contabilizei.com.br/consulta-cnae/fabricacao-de-produtos-alimenticios/1096100-fabricacao-de-alimentos-e-pratos-prontos/" TargetMode="External"/><Relationship Id="rId1286" Type="http://schemas.openxmlformats.org/officeDocument/2006/relationships/hyperlink" Target="https://www.contabilizei.com.br/consulta-cnae/fabricacao-de-produtos-quimicos/2061400-fabricacao-de-saboes-e-detergentes-sinteticos/" TargetMode="External"/><Relationship Id="rId1493" Type="http://schemas.openxmlformats.org/officeDocument/2006/relationships/hyperlink" Target="https://www.contabilizei.com.br/consulta-cnae/fabricacao-de-maquinas-aparelhos-e-materiais-eletricos/2710401-fabricacao-de-geradores-de-corrente-continua-e-alternada-pecas-e-acessorios/" TargetMode="External"/><Relationship Id="rId2032" Type="http://schemas.openxmlformats.org/officeDocument/2006/relationships/hyperlink" Target="https://www.contabilizei.com.br/consulta-cnae/comercio-por-atacado-exceto-veiculos-automotores-e-motocicletas/4679699-comercio-atacadista-de-materiais-de-construcao-em-geral/" TargetMode="External"/><Relationship Id="rId2337" Type="http://schemas.openxmlformats.org/officeDocument/2006/relationships/hyperlink" Target="https://www.contabilizei.com.br/consulta-cnae/educacao/8599601-formacao-de-condutores/" TargetMode="External"/><Relationship Id="rId211" Type="http://schemas.openxmlformats.org/officeDocument/2006/relationships/hyperlink" Target="https://www.contabilizei.com.br/consulta-cnae/comercio-varejista/4789002-comercio-varejista-de-plantas-e-flores-naturais/" TargetMode="External"/><Relationship Id="rId309" Type="http://schemas.openxmlformats.org/officeDocument/2006/relationships/hyperlink" Target="https://www.contabilizei.com.br/consulta-cnae/servicos-de-arquitetura-e-engenharia-testes-e-analises-tecnicas/7119702-atividades-de-estudos-geologicos/" TargetMode="External"/><Relationship Id="rId516" Type="http://schemas.openxmlformats.org/officeDocument/2006/relationships/hyperlink" Target="https://www.contabilizei.com.br/consulta-cnae/atividades-de-atencao-a-saude-humana/8640204-servicos-de-tomografia/" TargetMode="External"/><Relationship Id="rId1146" Type="http://schemas.openxmlformats.org/officeDocument/2006/relationships/hyperlink" Target="https://www.contabilizei.com.br/consulta-cnae/confeccao-de-artigos-do-vestuario-e-acessorios/1412603-faccao-de-pecas-do-vestuario-exceto-roupas-intimas/" TargetMode="External"/><Relationship Id="rId1798" Type="http://schemas.openxmlformats.org/officeDocument/2006/relationships/hyperlink" Target="https://www.contabilizei.com.br/consulta-cnae/coleta-tratamento-e-disposicao-de-residuos-recuperacao-de-materiais/3832700-recuperacao-de-materiais-plasticos/" TargetMode="External"/><Relationship Id="rId723" Type="http://schemas.openxmlformats.org/officeDocument/2006/relationships/hyperlink" Target="https://www.contabilizei.com.br/consulta-cnae/agricultura-pecuaria-e-servicos-relacionados/0133406-cultivo-de-guarana/" TargetMode="External"/><Relationship Id="rId930" Type="http://schemas.openxmlformats.org/officeDocument/2006/relationships/hyperlink" Target="https://www.contabilizei.com.br/consulta-cnae/extracao-de-minerais-metalicos/0729401-extracao-de-minerios-de-niobio-e-titanio/" TargetMode="External"/><Relationship Id="rId1006" Type="http://schemas.openxmlformats.org/officeDocument/2006/relationships/hyperlink" Target="https://www.contabilizei.com.br/consulta-cnae/fabricacao-de-produtos-alimenticios/1013902-preparacao-de-subprodutos-do-abate/" TargetMode="External"/><Relationship Id="rId1353" Type="http://schemas.openxmlformats.org/officeDocument/2006/relationships/hyperlink" Target="https://www.contabilizei.com.br/consulta-cnae/fabricacao-de-produtos-de-minerais-nao-metalicos/2330303-fabricacao-de-artefatos-de-fibrocimento-para-uso-na-construcao/" TargetMode="External"/><Relationship Id="rId1560" Type="http://schemas.openxmlformats.org/officeDocument/2006/relationships/hyperlink" Target="https://www.contabilizei.com.br/consulta-cnae/fabricacao-de-maquinas-e-equipamentos/2829199-fabricacao-de-outras-maquinas-e-equipamentos-de-uso-geral-nao-especificados-anteriormente-pecas-e-acessorios/" TargetMode="External"/><Relationship Id="rId1658" Type="http://schemas.openxmlformats.org/officeDocument/2006/relationships/hyperlink" Target="https://www.contabilizei.com.br/consulta-cnae/fabricacao-de-produtos-diversos/3212400-fabricacao-de-bijuterias-e-artefatos-semelhantes/" TargetMode="External"/><Relationship Id="rId1865" Type="http://schemas.openxmlformats.org/officeDocument/2006/relationships/hyperlink" Target="https://www.contabilizei.com.br/consulta-cnae/servicos-especializados-para-construcao/4329105-tratamentos-termicos-acusticos-ou-de-vibracao/" TargetMode="External"/><Relationship Id="rId2404" Type="http://schemas.openxmlformats.org/officeDocument/2006/relationships/hyperlink" Target="https://www.contabilizei.com.br/consulta-cnae/outras-atividades-de-servicos-pessoais/9603304-servicos-de-funerarias/" TargetMode="External"/><Relationship Id="rId1213" Type="http://schemas.openxmlformats.org/officeDocument/2006/relationships/hyperlink" Target="https://www.contabilizei.com.br/consulta-cnae/fabricacao-de-celulose-papel-e-produtos-de-papel/1742799-fabricacao-de-produtos-de-papel-para-uso-domestico-e-higienico-sanitario-nao-especificados-anteriormente/" TargetMode="External"/><Relationship Id="rId1420" Type="http://schemas.openxmlformats.org/officeDocument/2006/relationships/hyperlink" Target="https://www.contabilizei.com.br/consulta-cnae/metalurgia/2449103-fabricacao-de-anodos-para-galvanoplastia/" TargetMode="External"/><Relationship Id="rId1518" Type="http://schemas.openxmlformats.org/officeDocument/2006/relationships/hyperlink" Target="https://www.contabilizei.com.br/consulta-cnae/fabricacao-de-maquinas-aparelhos-e-materiais-eletricos/2759701-fabricacao-de-aparelhos-eletricos-de-uso-pessoal-pecas-e-acessorios/" TargetMode="External"/><Relationship Id="rId1725" Type="http://schemas.openxmlformats.org/officeDocument/2006/relationships/hyperlink" Target="https://www.contabilizei.com.br/consulta-cnae/manutencao-reparacao-e-instalacao-de-maquinas-e-equipamentos/3314706-manutencao-e-reparacao-de-maquinas-aparelhos-e-equipamentos-para-instalacoes-termicas/" TargetMode="External"/><Relationship Id="rId1932" Type="http://schemas.openxmlformats.org/officeDocument/2006/relationships/hyperlink" Target="https://www.contabilizei.com.br/consulta-cnae/comercio-e-reparacao-de-veiculos-automotores-e-motocicletas/4542102-comercio-sob-consignacao-de-motocicletas-e-motonetas/" TargetMode="External"/><Relationship Id="rId17" Type="http://schemas.openxmlformats.org/officeDocument/2006/relationships/hyperlink" Target="https://www.contabilizei.com.br/consulta-cnae/comercio-e-reparacao-de-veiculos-automotores-e-motocicletas/4530705-comercio-a-varejo-de-pneumaticos-e-camaras-de-ar/" TargetMode="External"/><Relationship Id="rId2194" Type="http://schemas.openxmlformats.org/officeDocument/2006/relationships/hyperlink" Target="https://www.contabilizei.com.br/consulta-cnae/armazenamento-e-atividades-auxiliares-dos-transportes/5211799-depositos-de-mercadorias-para-terceiros-exceto-armazens-gerais-e-guarda-moveis/" TargetMode="External"/><Relationship Id="rId166" Type="http://schemas.openxmlformats.org/officeDocument/2006/relationships/hyperlink" Target="https://www.contabilizei.com.br/consulta-cnae/comercio-varejista/4755502-comercio-varejista-de-artigos-de-armarinho/" TargetMode="External"/><Relationship Id="rId373" Type="http://schemas.openxmlformats.org/officeDocument/2006/relationships/hyperlink" Target="https://www.contabilizei.com.br/consulta-cnae/alugueis-nao-imobiliarios-e-gestao-de-ativos-intangiveis-nao-financeiros/7722500-aluguel-de-fitas-de-video-dvds-e-similares/" TargetMode="External"/><Relationship Id="rId580" Type="http://schemas.openxmlformats.org/officeDocument/2006/relationships/hyperlink" Target="https://www.contabilizei.com.br/consulta-cnae/atividades-artisticas-criativas-e-de-espetaculos/9001902-producao-musical/" TargetMode="External"/><Relationship Id="rId2054" Type="http://schemas.openxmlformats.org/officeDocument/2006/relationships/hyperlink" Target="https://www.contabilizei.com.br/consulta-cnae/comercio-por-atacado-exceto-veiculos-automotores-e-motocicletas/4685100-comercio-atacadista-de-produtos-siderurgicos-e-metalurgicos-exceto-para-construcao/" TargetMode="External"/><Relationship Id="rId2261" Type="http://schemas.openxmlformats.org/officeDocument/2006/relationships/hyperlink" Target="https://www.contabilizei.com.br/consulta-cnae/edicao-e-edicao-integrada-a-impressao/5823900-edicao-integrada-a-impressao-de-revistas/" TargetMode="External"/><Relationship Id="rId1" Type="http://schemas.openxmlformats.org/officeDocument/2006/relationships/hyperlink" Target="https://www.contabilizei.com.br/consulta-cnae/fabricacao-de-produtos-diversos/3250706-servicos-de-protese-dentaria/" TargetMode="External"/><Relationship Id="rId233" Type="http://schemas.openxmlformats.org/officeDocument/2006/relationships/hyperlink" Target="https://www.contabilizei.com.br/consulta-cnae/alimentacao/5620104-fornecimento-de-alimentos-preparados-preponderantemente-para-consumo-domiciliar/" TargetMode="External"/><Relationship Id="rId440" Type="http://schemas.openxmlformats.org/officeDocument/2006/relationships/hyperlink" Target="https://www.contabilizei.com.br/consulta-cnae/servicos-de-escritorio-de-apoio-administrativo-e-outros-servicos-prestados-principalmente-as-empresas/8299799-outras-atividades-de-servicos-prestados-principalmente-as-empresas-nao-especificadas-anteriormente/" TargetMode="External"/><Relationship Id="rId678" Type="http://schemas.openxmlformats.org/officeDocument/2006/relationships/hyperlink" Target="https://www.contabilizei.com.br/consulta-cnae/agricultura-pecuaria-e-servicos-relacionados/0116402-cultivo-de-girassol/" TargetMode="External"/><Relationship Id="rId885" Type="http://schemas.openxmlformats.org/officeDocument/2006/relationships/hyperlink" Target="https://www.contabilizei.com.br/consulta-cnae/pesca-e-aquicultura/0322103-criacao-de-ostras-e-mexilhoes-em-agua-doce/" TargetMode="External"/><Relationship Id="rId1070" Type="http://schemas.openxmlformats.org/officeDocument/2006/relationships/hyperlink" Target="https://www.contabilizei.com.br/consulta-cnae/fabricacao-de-produtos-alimenticios/1092900-fabricacao-de-biscoitos-e-bolachas/" TargetMode="External"/><Relationship Id="rId2121" Type="http://schemas.openxmlformats.org/officeDocument/2006/relationships/hyperlink" Target="https://www.contabilizei.com.br/consulta-cnae/transporte-terrestre/4911600-transporte-ferroviario-de-carga/" TargetMode="External"/><Relationship Id="rId2359" Type="http://schemas.openxmlformats.org/officeDocument/2006/relationships/hyperlink" Target="https://www.contabilizei.com.br/consulta-cnae/atividades-de-atencao-a-saude-humana-integradas-com-assistencia-social-prestadas-em-residencias-coletivas-e-particulares/8711505-condominios-residenciais-para-idosos/" TargetMode="External"/><Relationship Id="rId300" Type="http://schemas.openxmlformats.org/officeDocument/2006/relationships/hyperlink" Target="https://www.contabilizei.com.br/consulta-cnae/atividades-juridicas-de-contabilidade-e-de-auditoria/6911703-agente-de-propriedade-industrial/" TargetMode="External"/><Relationship Id="rId538" Type="http://schemas.openxmlformats.org/officeDocument/2006/relationships/hyperlink" Target="https://www.contabilizei.com.br/consulta-cnae/atividades-de-atencao-a-saude-humana/8640210-servicos-de-quimioterapia/" TargetMode="External"/><Relationship Id="rId745" Type="http://schemas.openxmlformats.org/officeDocument/2006/relationships/hyperlink" Target="https://www.contabilizei.com.br/consulta-cnae/agricultura-pecuaria-e-servicos-relacionados/0139303-cultivo-de-pimenta-do-reino/" TargetMode="External"/><Relationship Id="rId952" Type="http://schemas.openxmlformats.org/officeDocument/2006/relationships/hyperlink" Target="https://www.contabilizei.com.br/consulta-cnae/extracao-de-minerais-nao-metalicos/0810007-extracao-de-argila-e-beneficiamento-associado/" TargetMode="External"/><Relationship Id="rId1168" Type="http://schemas.openxmlformats.org/officeDocument/2006/relationships/hyperlink" Target="https://www.contabilizei.com.br/consulta-cnae/preparacao-de-couros-e-fabricacao-de-artefatos-de-couro-artigos-para-viagem-e-calcados/1531902-acabamento-de-calcados-de-couro-sob-contrato/" TargetMode="External"/><Relationship Id="rId1375" Type="http://schemas.openxmlformats.org/officeDocument/2006/relationships/hyperlink" Target="https://www.contabilizei.com.br/consulta-cnae/fabricacao-de-produtos-de-minerais-nao-metalicos/2391503-aparelhamento-de-placas-e-execucao-de-trabalhos-em-marmore-granito-ardosia-e-outras-pedras/" TargetMode="External"/><Relationship Id="rId1582" Type="http://schemas.openxmlformats.org/officeDocument/2006/relationships/hyperlink" Target="https://www.contabilizei.com.br/consulta-cnae/fabricacao-de-maquinas-e-equipamentos/2863100-fabricacao-de-maquinas-e-equipamentos-para-a-industria-textil-pecas-e-acessorios/" TargetMode="External"/><Relationship Id="rId2219" Type="http://schemas.openxmlformats.org/officeDocument/2006/relationships/hyperlink" Target="https://www.contabilizei.com.br/consulta-cnae/correio-e-outras-atividades-de-entrega/5310502-atividades-de-franqueadas-e-permissionarias-do-correio-nacional/" TargetMode="External"/><Relationship Id="rId81" Type="http://schemas.openxmlformats.org/officeDocument/2006/relationships/hyperlink" Target="https://www.contabilizei.com.br/consulta-cnae/comercio-por-atacado-exceto-veiculos-automotores-e-motocicletas/4646002-comercio-atacadista-de-produtos-de-higiene-pessoal/" TargetMode="External"/><Relationship Id="rId605" Type="http://schemas.openxmlformats.org/officeDocument/2006/relationships/hyperlink" Target="https://www.contabilizei.com.br/consulta-cnae/atividades-esportivas-e-de-recreacao-e-lazer/9329802-exploracao-de-boliches/" TargetMode="External"/><Relationship Id="rId812" Type="http://schemas.openxmlformats.org/officeDocument/2006/relationships/hyperlink" Target="https://www.contabilizei.com.br/consulta-cnae/agricultura-pecuaria-e-servicos-relacionados/0162899-atividades-de-apoio-a-pecuaria-nao-especificadas-anteriormente/" TargetMode="External"/><Relationship Id="rId1028" Type="http://schemas.openxmlformats.org/officeDocument/2006/relationships/hyperlink" Target="https://www.contabilizei.com.br/consulta-cnae/fabricacao-de-produtos-alimenticios/1051100-preparacao-do-leite/" TargetMode="External"/><Relationship Id="rId1235" Type="http://schemas.openxmlformats.org/officeDocument/2006/relationships/hyperlink" Target="https://www.contabilizei.com.br/consulta-cnae/impressao-e-reproducao-de-gravacoes/1830002-reproducao-de-video-em-qualquer-suporte/" TargetMode="External"/><Relationship Id="rId1442" Type="http://schemas.openxmlformats.org/officeDocument/2006/relationships/hyperlink" Target="https://www.contabilizei.com.br/consulta-cnae/fabricacao-de-produtos-de-metal-exceto-maquinas-e-equipamentos/2532201-producao-de-artefatos-estampados-de-metal/" TargetMode="External"/><Relationship Id="rId1887" Type="http://schemas.openxmlformats.org/officeDocument/2006/relationships/hyperlink" Target="https://www.contabilizei.com.br/consulta-cnae/servicos-especializados-para-construcao/4399104-servicos-de-operacao-e-fornecimento-de-equipamentos-para-transporte-e-elevacao-de-cargas-e-pessoas-para-uso-em-obras/" TargetMode="External"/><Relationship Id="rId1302" Type="http://schemas.openxmlformats.org/officeDocument/2006/relationships/hyperlink" Target="https://www.contabilizei.com.br/consulta-cnae/fabricacao-de-produtos-quimicos/2092403-fabricacao-de-fosforos-de-seguranca/" TargetMode="External"/><Relationship Id="rId1747" Type="http://schemas.openxmlformats.org/officeDocument/2006/relationships/hyperlink" Target="https://www.contabilizei.com.br/consulta-cnae/manutencao-reparacao-e-instalacao-de-maquinas-e-equipamentos/3314717-manutencao-e-reparacao-de-maquinas-e-equipamentos-de-terraplenagem-pavimentacao-e-construcao-exceto-tratores/" TargetMode="External"/><Relationship Id="rId1954" Type="http://schemas.openxmlformats.org/officeDocument/2006/relationships/hyperlink" Target="https://www.contabilizei.com.br/consulta-cnae/comercio-por-atacado-exceto-veiculos-automotores-e-motocicletas/4623108-comercio-atacadista-de-materias-primas-agricolas-com-atividade-de-fracionamento-e-acondicionamento-associada/" TargetMode="External"/><Relationship Id="rId39" Type="http://schemas.openxmlformats.org/officeDocument/2006/relationships/hyperlink" Target="https://www.contabilizei.com.br/consulta-cnae/comercio-por-atacado-exceto-veiculos-automotores-e-motocicletas/4618401-representantes-comerciais-e-agentes-do-comercio-de-medicamentos-cosmeticos-e-produtos-de-perfumaria/" TargetMode="External"/><Relationship Id="rId1607" Type="http://schemas.openxmlformats.org/officeDocument/2006/relationships/hyperlink" Target="https://www.contabilizei.com.br/consulta-cnae/fabricacao-de-veiculos-automotores-reboques-e-carrocerias/2942500-fabricacao-de-pecas-e-acessorios-para-os-sistemas-de-marcha-e-transmissao-de-veiculos-automotores/" TargetMode="External"/><Relationship Id="rId1814" Type="http://schemas.openxmlformats.org/officeDocument/2006/relationships/hyperlink" Target="https://www.contabilizei.com.br/consulta-cnae/obras-de-infra-estrutura/4221901-construcao-de-barragens-e-represas-para-geracao-de-energia-eletrica/" TargetMode="External"/><Relationship Id="rId188" Type="http://schemas.openxmlformats.org/officeDocument/2006/relationships/hyperlink" Target="https://www.contabilizei.com.br/consulta-cnae/comercio-varejista/4763602-comercio-varejista-de-artigos-esportivos/" TargetMode="External"/><Relationship Id="rId395" Type="http://schemas.openxmlformats.org/officeDocument/2006/relationships/hyperlink" Target="https://www.contabilizei.com.br/consulta-cnae/alugueis-nao-imobiliarios-e-gestao-de-ativos-intangiveis-nao-financeiros/7739002-aluguel-de-equipamentos-cientificos-medicos-e-hospitalares-sem-operador/" TargetMode="External"/><Relationship Id="rId2076" Type="http://schemas.openxmlformats.org/officeDocument/2006/relationships/hyperlink" Target="https://www.contabilizei.com.br/consulta-cnae/comercio-varejista/4729602-comercio-varejista-de-mercadorias-em-lojas-de-conveniencia/" TargetMode="External"/><Relationship Id="rId2283" Type="http://schemas.openxmlformats.org/officeDocument/2006/relationships/hyperlink" Target="https://www.contabilizei.com.br/consulta-cnae/telecomunicacoes/6120599-servicos-de-telecomunicacoes-sem-fio-nao-especificados-anteriormente/" TargetMode="External"/><Relationship Id="rId255" Type="http://schemas.openxmlformats.org/officeDocument/2006/relationships/hyperlink" Target="https://www.contabilizei.com.br/consulta-cnae/atividades-dos-servicos-de-tecnologia-da-informacao/6201501-desenvolvimento-de-programas-de-computador-sob-encomenda/" TargetMode="External"/><Relationship Id="rId462" Type="http://schemas.openxmlformats.org/officeDocument/2006/relationships/hyperlink" Target="https://www.contabilizei.com.br/consulta-cnae/educacao/8550302-atividades-de-apoio-a-educacao-exceto-caixas-escolares/" TargetMode="External"/><Relationship Id="rId1092" Type="http://schemas.openxmlformats.org/officeDocument/2006/relationships/hyperlink" Target="https://www.contabilizei.com.br/consulta-cnae/fabricacao-de-produtos-alimenticios/1099606-fabricacao-de-adocantes-naturais-e-artificiais/" TargetMode="External"/><Relationship Id="rId1397" Type="http://schemas.openxmlformats.org/officeDocument/2006/relationships/hyperlink" Target="https://www.contabilizei.com.br/consulta-cnae/metalurgia/2423702-producao-de-laminados-longos-de-aco-exceto-tubos/" TargetMode="External"/><Relationship Id="rId2143" Type="http://schemas.openxmlformats.org/officeDocument/2006/relationships/hyperlink" Target="https://www.contabilizei.com.br/consulta-cnae/transporte-terrestre/4930202-transporte-rodoviario-de-carga-exceto-produtos-perigosos-e-mudancas-intermunicipal-interestadual-e-internacional/" TargetMode="External"/><Relationship Id="rId2350" Type="http://schemas.openxmlformats.org/officeDocument/2006/relationships/hyperlink" Target="https://www.contabilizei.com.br/consulta-cnae/atividades-de-atencao-a-saude-humana/8690902-atividades-de-banco-de-leite-humano/" TargetMode="External"/><Relationship Id="rId115" Type="http://schemas.openxmlformats.org/officeDocument/2006/relationships/hyperlink" Target="https://www.contabilizei.com.br/consulta-cnae/comercio-por-atacado-exceto-veiculos-automotores-e-motocicletas/4679603-comercio-atacadista-de-vidros-espelhos-e-vitrais/" TargetMode="External"/><Relationship Id="rId322" Type="http://schemas.openxmlformats.org/officeDocument/2006/relationships/hyperlink" Target="https://www.contabilizei.com.br/consulta-cnae/pesquisa-e-desenvolvimento-cientifico/7220700-pesquisa-e-desenvolvimento-experimental-em-ciencias-sociais-e-humanas/" TargetMode="External"/><Relationship Id="rId767" Type="http://schemas.openxmlformats.org/officeDocument/2006/relationships/hyperlink" Target="https://www.contabilizei.com.br/consulta-cnae/agricultura-pecuaria-e-servicos-relacionados/0152101-criacao-de-bufalinos/" TargetMode="External"/><Relationship Id="rId974" Type="http://schemas.openxmlformats.org/officeDocument/2006/relationships/hyperlink" Target="https://www.contabilizei.com.br/consulta-cnae/extracao-de-minerais-nao-metalicos/0899102-extracao-de-quartzo/" TargetMode="External"/><Relationship Id="rId2003" Type="http://schemas.openxmlformats.org/officeDocument/2006/relationships/hyperlink" Target="https://www.contabilizei.com.br/consulta-cnae/comercio-por-atacado-exceto-veiculos-automotores-e-motocicletas/4661300-comercio-atacadista-de-maquinas-aparelhos-e-equipamentos-para-uso-agropecuario-partes-e-pecas/" TargetMode="External"/><Relationship Id="rId2210" Type="http://schemas.openxmlformats.org/officeDocument/2006/relationships/hyperlink" Target="https://www.contabilizei.com.br/consulta-cnae/armazenamento-e-atividades-auxiliares-dos-transportes/5231103-gestao-de-terminais-aquaviarios/" TargetMode="External"/><Relationship Id="rId627" Type="http://schemas.openxmlformats.org/officeDocument/2006/relationships/hyperlink" Target="https://www.contabilizei.com.br/consulta-cnae/reparacao-e-manutencao-de-equipamentos-de-informatica-e-comunicacao-e-de-objetos-pessoais-e-domesticos/9529105-reparacao-de-artigos-do-mobiliario/" TargetMode="External"/><Relationship Id="rId834" Type="http://schemas.openxmlformats.org/officeDocument/2006/relationships/hyperlink" Target="https://www.contabilizei.com.br/consulta-cnae/producao-florestal/0210109-producao-de-casca-de-acacia-negra-florestas-plantadas/" TargetMode="External"/><Relationship Id="rId1257" Type="http://schemas.openxmlformats.org/officeDocument/2006/relationships/hyperlink" Target="https://www.contabilizei.com.br/consulta-cnae/fabricacao-de-produtos-quimicos/2013401-fabricacao-de-adubos-e-fertilizantes-organominerais/" TargetMode="External"/><Relationship Id="rId1464" Type="http://schemas.openxmlformats.org/officeDocument/2006/relationships/hyperlink" Target="https://www.contabilizei.com.br/consulta-cnae/fabricacao-de-produtos-de-metal-exceto-maquinas-e-equipamentos/2599301-servicos-de-confeccao-de-armacoes-metalicas-para-a-construcao/" TargetMode="External"/><Relationship Id="rId1671" Type="http://schemas.openxmlformats.org/officeDocument/2006/relationships/hyperlink" Target="https://www.contabilizei.com.br/consulta-cnae/fabricacao-de-produtos-diversos/3250702-fabricacao-de-mobiliario-para-uso-medico-cirurgico-odontologico-e-de-laboratorio/" TargetMode="External"/><Relationship Id="rId2308" Type="http://schemas.openxmlformats.org/officeDocument/2006/relationships/hyperlink" Target="https://www.contabilizei.com.br/consulta-cnae/atividades-juridicas-de-contabilidade-e-de-auditoria/6920601-atividades-de-contabilidade/" TargetMode="External"/><Relationship Id="rId901" Type="http://schemas.openxmlformats.org/officeDocument/2006/relationships/hyperlink" Target="https://www.contabilizei.com.br/consulta-cnae/extracao-de-petroleo-e-gas-natural/0600001-extracao-de-petroleo-e-gas-natural/" TargetMode="External"/><Relationship Id="rId1117" Type="http://schemas.openxmlformats.org/officeDocument/2006/relationships/hyperlink" Target="https://www.contabilizei.com.br/consulta-cnae/fabricacao-de-produtos-texteis/1323500-tecelagem-de-fios-de-fibras-artificiais-e-sinteticas/" TargetMode="External"/><Relationship Id="rId1324" Type="http://schemas.openxmlformats.org/officeDocument/2006/relationships/hyperlink" Target="https://www.contabilizei.com.br/consulta-cnae/fabricacao-de-produtos-de-borracha-e-de-material-plastico/2211100-fabricacao-de-pneumaticos-e-de-camaras-de-ar/" TargetMode="External"/><Relationship Id="rId1531" Type="http://schemas.openxmlformats.org/officeDocument/2006/relationships/hyperlink" Target="https://www.contabilizei.com.br/consulta-cnae/fabricacao-de-maquinas-e-equipamentos/2813500-fabricacao-de-valvulas-registros-e-dispositivos-semelhantes-pecas-e-acessorios/" TargetMode="External"/><Relationship Id="rId1769" Type="http://schemas.openxmlformats.org/officeDocument/2006/relationships/hyperlink" Target="https://www.contabilizei.com.br/consulta-cnae/manutencao-reparacao-e-instalacao-de-maquinas-e-equipamentos/3317102-manutencao-e-reparacao-de-embarcacoes-para-esporte-e-lazer/" TargetMode="External"/><Relationship Id="rId1976" Type="http://schemas.openxmlformats.org/officeDocument/2006/relationships/hyperlink" Target="https://www.contabilizei.com.br/consulta-cnae/comercio-por-atacado-exceto-veiculos-automotores-e-motocicletas/4634602-comercio-atacadista-de-aves-abatidas-e-derivados/" TargetMode="External"/><Relationship Id="rId30" Type="http://schemas.openxmlformats.org/officeDocument/2006/relationships/hyperlink" Target="https://www.contabilizei.com.br/consulta-cnae/comercio-por-atacado-exceto-veiculos-automotores-e-motocicletas/4613300-representantes-comerciais-e-agentes-do-comercio-de-madeira-material-de-construcao-e-ferragens/" TargetMode="External"/><Relationship Id="rId1629" Type="http://schemas.openxmlformats.org/officeDocument/2006/relationships/hyperlink" Target="https://www.contabilizei.com.br/consulta-cnae/fabricacao-de-outros-equipamentos-de-transporte-exceto-veiculos-automotores/3032600-fabricacao-de-pecas-e-acessorios-para-veiculos-ferroviarios/" TargetMode="External"/><Relationship Id="rId1836" Type="http://schemas.openxmlformats.org/officeDocument/2006/relationships/hyperlink" Target="https://www.contabilizei.com.br/consulta-cnae/obras-de-infra-estrutura/4299501-construcao-de-instalacoes-esportivas-e-recreativas/" TargetMode="External"/><Relationship Id="rId1903" Type="http://schemas.openxmlformats.org/officeDocument/2006/relationships/hyperlink" Target="https://www.contabilizei.com.br/consulta-cnae/comercio-e-reparacao-de-veiculos-automotores-e-motocicletas/4511106-comercio-por-atacado-de-onibus-e-microonibus-novos-e-usados/" TargetMode="External"/><Relationship Id="rId2098" Type="http://schemas.openxmlformats.org/officeDocument/2006/relationships/hyperlink" Target="https://www.contabilizei.com.br/consulta-cnae/comercio-varejista/4763605-comercio-varejista-de-embarcacoes-e-outros-veiculos-recreativos-pecas-e-acessorios/" TargetMode="External"/><Relationship Id="rId277" Type="http://schemas.openxmlformats.org/officeDocument/2006/relationships/hyperlink" Target="https://www.contabilizei.com.br/consulta-cnae/atividades-de-prestacao-de-servicos-de-informacao/6311900-tratamento-de-dados-provedores-de-servicos-de-aplicacao-e-servicos-de-hospedagem-na-internet/" TargetMode="External"/><Relationship Id="rId484" Type="http://schemas.openxmlformats.org/officeDocument/2006/relationships/hyperlink" Target="https://www.contabilizei.com.br/consulta-cnae/educacao/8599605-cursos-preparatorios-para-concursos/" TargetMode="External"/><Relationship Id="rId2165" Type="http://schemas.openxmlformats.org/officeDocument/2006/relationships/hyperlink" Target="https://www.contabilizei.com.br/consulta-cnae/transporte-aquaviario/5022002-transporte-por-navegacao-interior-de-passageiros-em-linhas-regulares-intermunicipal-interestadual-e-internacional-exceto-travessia/" TargetMode="External"/><Relationship Id="rId137" Type="http://schemas.openxmlformats.org/officeDocument/2006/relationships/hyperlink" Target="https://www.contabilizei.com.br/consulta-cnae/comercio-varejista/4723700-comercio-varejista-de-bebidas/" TargetMode="External"/><Relationship Id="rId344" Type="http://schemas.openxmlformats.org/officeDocument/2006/relationships/hyperlink" Target="https://www.contabilizei.com.br/consulta-cnae/outras-atividades-profissionais-cientificas-e-tecnicas/7410203-design-de-produto/" TargetMode="External"/><Relationship Id="rId691" Type="http://schemas.openxmlformats.org/officeDocument/2006/relationships/hyperlink" Target="https://www.contabilizei.com.br/consulta-cnae/agricultura-pecuaria-e-servicos-relacionados/0119905-cultivo-de-feijao/" TargetMode="External"/><Relationship Id="rId789" Type="http://schemas.openxmlformats.org/officeDocument/2006/relationships/hyperlink" Target="https://www.contabilizei.com.br/consulta-cnae/agricultura-pecuaria-e-servicos-relacionados/0159801-apicultura/" TargetMode="External"/><Relationship Id="rId996" Type="http://schemas.openxmlformats.org/officeDocument/2006/relationships/hyperlink" Target="https://www.contabilizei.com.br/consulta-cnae/fabricacao-de-produtos-alimenticios/1012101-abate-de-aves/" TargetMode="External"/><Relationship Id="rId2025" Type="http://schemas.openxmlformats.org/officeDocument/2006/relationships/hyperlink" Target="https://www.contabilizei.com.br/consulta-cnae/comercio-por-atacado-exceto-veiculos-automotores-e-motocicletas/4679601-comercio-atacadista-de-tintas-vernizes-e-similares/" TargetMode="External"/><Relationship Id="rId2372" Type="http://schemas.openxmlformats.org/officeDocument/2006/relationships/hyperlink" Target="https://www.contabilizei.com.br/consulta-cnae/atividades-de-atencao-a-saude-humana-integradas-com-assistencia-social-prestadas-em-residencias-coletivas-e-particulares/8730199-atividades-de-assistencia-social-prestadas-em-residencias-coletivas-e-particulares-nao-especificadas-anteriormente/" TargetMode="External"/><Relationship Id="rId551" Type="http://schemas.openxmlformats.org/officeDocument/2006/relationships/hyperlink" Target="https://www.contabilizei.com.br/consulta-cnae/atividades-de-atencao-a-saude-humana/8650002-atividades-de-profissionais-da-nutricao/" TargetMode="External"/><Relationship Id="rId649" Type="http://schemas.openxmlformats.org/officeDocument/2006/relationships/hyperlink" Target="https://www.contabilizei.com.br/consulta-cnae/outras-atividades-de-servicos-pessoais/9609207-alojamento-de-animais-domesticos/" TargetMode="External"/><Relationship Id="rId856" Type="http://schemas.openxmlformats.org/officeDocument/2006/relationships/hyperlink" Target="https://www.contabilizei.com.br/consulta-cnae/pesca-e-aquicultura/0311602-pesca-de-crustaceos-e-moluscos-em-agua-salgada/" TargetMode="External"/><Relationship Id="rId1181" Type="http://schemas.openxmlformats.org/officeDocument/2006/relationships/hyperlink" Target="https://www.contabilizei.com.br/consulta-cnae/fabricacao-de-produtos-de-madeira/1622601-fabricacao-de-casas-de-madeira-pre-fabricadas/" TargetMode="External"/><Relationship Id="rId1279" Type="http://schemas.openxmlformats.org/officeDocument/2006/relationships/hyperlink" Target="https://www.contabilizei.com.br/consulta-cnae/fabricacao-de-produtos-quimicos/2040100-fabricacao-de-fibras-artificiais-e-sinteticas/" TargetMode="External"/><Relationship Id="rId1486" Type="http://schemas.openxmlformats.org/officeDocument/2006/relationships/hyperlink" Target="https://www.contabilizei.com.br/consulta-cnae/fabricacao-de-equipamentos-de-informatica-produtos-eletronicos-e-opticos/2660400-fabricacao-de-aparelhos-eletromedicos-e-eletroterapeuticos-e-equipamentos-de-irradiacao/" TargetMode="External"/><Relationship Id="rId2232" Type="http://schemas.openxmlformats.org/officeDocument/2006/relationships/hyperlink" Target="https://www.contabilizei.com.br/consulta-cnae/alojamento/5590601-albergues-exceto-assistenciais/" TargetMode="External"/><Relationship Id="rId204" Type="http://schemas.openxmlformats.org/officeDocument/2006/relationships/hyperlink" Target="https://www.contabilizei.com.br/consulta-cnae/comercio-varejista/4783102-comercio-varejista-de-artigos-de-relojoaria/" TargetMode="External"/><Relationship Id="rId411" Type="http://schemas.openxmlformats.org/officeDocument/2006/relationships/hyperlink" Target="https://www.contabilizei.com.br/consulta-cnae/atividades-de-vigilancia-seguranca-e-investigacao/8030700-atividades-de-investigacao-particular/" TargetMode="External"/><Relationship Id="rId509" Type="http://schemas.openxmlformats.org/officeDocument/2006/relationships/hyperlink" Target="https://www.contabilizei.com.br/consulta-cnae/atividades-de-atencao-a-saude-humana/8640202-laboratorios-clinicos/" TargetMode="External"/><Relationship Id="rId1041" Type="http://schemas.openxmlformats.org/officeDocument/2006/relationships/hyperlink" Target="https://www.contabilizei.com.br/consulta-cnae/fabricacao-de-produtos-alimenticios/1064300-fabricacao-de-farinha-de-milho-e-derivados-exceto-oleos-de-milho/" TargetMode="External"/><Relationship Id="rId1139" Type="http://schemas.openxmlformats.org/officeDocument/2006/relationships/hyperlink" Target="https://www.contabilizei.com.br/consulta-cnae/confeccao-de-artigos-do-vestuario-e-acessorios/1411802-faccao-de-roupas-intimas/" TargetMode="External"/><Relationship Id="rId1346" Type="http://schemas.openxmlformats.org/officeDocument/2006/relationships/hyperlink" Target="https://www.contabilizei.com.br/consulta-cnae/fabricacao-de-produtos-de-minerais-nao-metalicos/2319200-fabricacao-de-artigos-de-vidro/" TargetMode="External"/><Relationship Id="rId1693" Type="http://schemas.openxmlformats.org/officeDocument/2006/relationships/hyperlink" Target="https://www.contabilizei.com.br/consulta-cnae/fabricacao-de-produtos-diversos/3299004-fabricacao-de-paineis-e-letreiros-luminosos/" TargetMode="External"/><Relationship Id="rId1998" Type="http://schemas.openxmlformats.org/officeDocument/2006/relationships/hyperlink" Target="https://www.contabilizei.com.br/consulta-cnae/comercio-por-atacado-exceto-veiculos-automotores-e-motocicletas/4645101-comercio-atacadista-de-instrumentos-e-materiais-para-uso-medico-cirurgico-hospitalar-e-de-laboratorios/" TargetMode="External"/><Relationship Id="rId716" Type="http://schemas.openxmlformats.org/officeDocument/2006/relationships/hyperlink" Target="https://www.contabilizei.com.br/consulta-cnae/agricultura-pecuaria-e-servicos-relacionados/0133402-cultivo-de-banana/" TargetMode="External"/><Relationship Id="rId923" Type="http://schemas.openxmlformats.org/officeDocument/2006/relationships/hyperlink" Target="https://www.contabilizei.com.br/consulta-cnae/extracao-de-minerais-metalicos/0724301-extracao-de-minerio-de-metais-preciosos/" TargetMode="External"/><Relationship Id="rId1553" Type="http://schemas.openxmlformats.org/officeDocument/2006/relationships/hyperlink" Target="https://www.contabilizei.com.br/consulta-cnae/fabricacao-de-maquinas-e-equipamentos/2824102-fabricacao-de-aparelhos-e-equipamentos-de-ar-condicionado-para-uso-nao-industrial/" TargetMode="External"/><Relationship Id="rId1760" Type="http://schemas.openxmlformats.org/officeDocument/2006/relationships/hyperlink" Target="https://www.contabilizei.com.br/consulta-cnae/manutencao-reparacao-e-instalacao-de-maquinas-e-equipamentos/3314799-manutencao-e-reparacao-de-outras-maquinas-e-equipamentos-para-usos-industriais-nao-especificados-anteriormente/" TargetMode="External"/><Relationship Id="rId1858" Type="http://schemas.openxmlformats.org/officeDocument/2006/relationships/hyperlink" Target="https://www.contabilizei.com.br/consulta-cnae/servicos-especializados-para-construcao/4329101-instalacao-de-paineis-publicitarios/" TargetMode="External"/><Relationship Id="rId52" Type="http://schemas.openxmlformats.org/officeDocument/2006/relationships/hyperlink" Target="https://www.contabilizei.com.br/consulta-cnae/comercio-por-atacado-exceto-veiculos-automotores-e-motocicletas/4635402-comercio-atacadista-de-cerveja-chope-e-refrigerante/" TargetMode="External"/><Relationship Id="rId1206" Type="http://schemas.openxmlformats.org/officeDocument/2006/relationships/hyperlink" Target="https://www.contabilizei.com.br/consulta-cnae/fabricacao-de-celulose-papel-e-produtos-de-papel/1741901-fabricacao-de-formularios-continuos/" TargetMode="External"/><Relationship Id="rId1413" Type="http://schemas.openxmlformats.org/officeDocument/2006/relationships/hyperlink" Target="https://www.contabilizei.com.br/consulta-cnae/metalurgia/2443100-metalurgia-do-cobre/" TargetMode="External"/><Relationship Id="rId1620" Type="http://schemas.openxmlformats.org/officeDocument/2006/relationships/hyperlink" Target="https://www.contabilizei.com.br/consulta-cnae/fabricacao-de-veiculos-automotores-reboques-e-carrocerias/2950600-recondicionamento-e-recuperacao-de-motores-para-veiculos-automotores/" TargetMode="External"/><Relationship Id="rId1718" Type="http://schemas.openxmlformats.org/officeDocument/2006/relationships/hyperlink" Target="https://www.contabilizei.com.br/consulta-cnae/manutencao-reparacao-e-instalacao-de-maquinas-e-equipamentos/3314702-manutencao-e-reparacao-de-equipamentos-hidraulicos-e-pneumaticos-exceto-valvulas/" TargetMode="External"/><Relationship Id="rId1925" Type="http://schemas.openxmlformats.org/officeDocument/2006/relationships/hyperlink" Target="https://www.contabilizei.com.br/consulta-cnae/comercio-e-reparacao-de-veiculos-automotores-e-motocicletas/4541201-comercio-por-atacado-de-motocicletas-e-motonetas/" TargetMode="External"/><Relationship Id="rId299" Type="http://schemas.openxmlformats.org/officeDocument/2006/relationships/hyperlink" Target="https://www.contabilizei.com.br/consulta-cnae/atividades-juridicas-de-contabilidade-e-de-auditoria/6911703-agente-de-propriedade-industrial/" TargetMode="External"/><Relationship Id="rId2187" Type="http://schemas.openxmlformats.org/officeDocument/2006/relationships/hyperlink" Target="https://www.contabilizei.com.br/consulta-cnae/transporte-aereo/5130700-transporte-espacial/" TargetMode="External"/><Relationship Id="rId2394" Type="http://schemas.openxmlformats.org/officeDocument/2006/relationships/hyperlink" Target="https://www.contabilizei.com.br/consulta-cnae/atividades-esportivas-e-de-recreacao-e-lazer/9321200-parques-de-diversao-e-parques-tematicos/" TargetMode="External"/><Relationship Id="rId159" Type="http://schemas.openxmlformats.org/officeDocument/2006/relationships/hyperlink" Target="https://www.contabilizei.com.br/consulta-cnae/comercio-varejista/4754702-comercio-varejista-de-artigos-de-colchoaria/" TargetMode="External"/><Relationship Id="rId366" Type="http://schemas.openxmlformats.org/officeDocument/2006/relationships/hyperlink" Target="https://www.contabilizei.com.br/consulta-cnae/outras-atividades-profissionais-cientificas-e-tecnicas/7490105-agenciamento-de-profissionais-para-atividades-esportivas-culturais-e-artisticas/" TargetMode="External"/><Relationship Id="rId573" Type="http://schemas.openxmlformats.org/officeDocument/2006/relationships/hyperlink" Target="https://www.contabilizei.com.br/consulta-cnae/atividades-de-atencao-a-saude-humana/8690904-atividades-de-podologia/" TargetMode="External"/><Relationship Id="rId780" Type="http://schemas.openxmlformats.org/officeDocument/2006/relationships/hyperlink" Target="https://www.contabilizei.com.br/consulta-cnae/agricultura-pecuaria-e-servicos-relacionados/0155501-criacao-de-frangos-para-corte/" TargetMode="External"/><Relationship Id="rId2047" Type="http://schemas.openxmlformats.org/officeDocument/2006/relationships/hyperlink" Target="https://www.contabilizei.com.br/consulta-cnae/comercio-por-atacado-exceto-veiculos-automotores-e-motocicletas/4684201-comercio-atacadista-de-resinas-e-elastomeros/" TargetMode="External"/><Relationship Id="rId2254" Type="http://schemas.openxmlformats.org/officeDocument/2006/relationships/hyperlink" Target="https://www.contabilizei.com.br/consulta-cnae/edicao-e-edicao-integrada-a-impressao/5819100-edicao-de-cadastros-listas-e-outros-produtos-graficos/" TargetMode="External"/><Relationship Id="rId226" Type="http://schemas.openxmlformats.org/officeDocument/2006/relationships/hyperlink" Target="https://www.contabilizei.com.br/consulta-cnae/alimentacao/5611204-bares-e-outros-estabelecimentos-especializados-em-servir-bebidas/" TargetMode="External"/><Relationship Id="rId433" Type="http://schemas.openxmlformats.org/officeDocument/2006/relationships/hyperlink" Target="https://www.contabilizei.com.br/consulta-cnae/servicos-de-escritorio-de-apoio-administrativo-e-outros-servicos-prestados-principalmente-as-empresas/8299701-medicao-de-consumo-de-energia-eletrica-gas-e-agua/" TargetMode="External"/><Relationship Id="rId878" Type="http://schemas.openxmlformats.org/officeDocument/2006/relationships/hyperlink" Target="https://www.contabilizei.com.br/consulta-cnae/pesca-e-aquicultura/0321305-atividades-de-apoio-a-aquicultura-em-agua-salgada-e-salobra/" TargetMode="External"/><Relationship Id="rId1063" Type="http://schemas.openxmlformats.org/officeDocument/2006/relationships/hyperlink" Target="https://www.contabilizei.com.br/consulta-cnae/fabricacao-de-produtos-alimenticios/1082100-fabricacao-de-produtos-a-base-de-cafe/" TargetMode="External"/><Relationship Id="rId1270" Type="http://schemas.openxmlformats.org/officeDocument/2006/relationships/hyperlink" Target="https://www.contabilizei.com.br/consulta-cnae/fabricacao-de-produtos-quimicos/2022300-fabricacao-de-intermediarios-para-plastificantes-resinas-e-fibras/" TargetMode="External"/><Relationship Id="rId2114" Type="http://schemas.openxmlformats.org/officeDocument/2006/relationships/hyperlink" Target="https://www.contabilizei.com.br/consulta-cnae/comercio-varejista/4789004-comercio-varejista-de-animais-vivos-e-de-artigos-e-alimentos-para-animais-de-estimacao/" TargetMode="External"/><Relationship Id="rId640" Type="http://schemas.openxmlformats.org/officeDocument/2006/relationships/hyperlink" Target="https://www.contabilizei.com.br/consulta-cnae/outras-atividades-de-servicos-pessoais/9602501-cabeleireiros-manicure-e-pedicure/" TargetMode="External"/><Relationship Id="rId738" Type="http://schemas.openxmlformats.org/officeDocument/2006/relationships/hyperlink" Target="https://www.contabilizei.com.br/consulta-cnae/agricultura-pecuaria-e-servicos-relacionados/0134200-cultivo-de-cafe/" TargetMode="External"/><Relationship Id="rId945" Type="http://schemas.openxmlformats.org/officeDocument/2006/relationships/hyperlink" Target="https://www.contabilizei.com.br/consulta-cnae/extracao-de-minerais-nao-metalicos/0810004-extracao-de-calcario-e-dolomita-e-beneficiamento-associado/" TargetMode="External"/><Relationship Id="rId1368" Type="http://schemas.openxmlformats.org/officeDocument/2006/relationships/hyperlink" Target="https://www.contabilizei.com.br/consulta-cnae/fabricacao-de-produtos-de-minerais-nao-metalicos/2349401-fabricacao-de-material-sanitario-de-ceramica/" TargetMode="External"/><Relationship Id="rId1575" Type="http://schemas.openxmlformats.org/officeDocument/2006/relationships/hyperlink" Target="https://www.contabilizei.com.br/consulta-cnae/fabricacao-de-maquinas-e-equipamentos/2854200-fabricacao-de-maquinas-e-equipamentos-para-terraplenagem-pavimentacao-e-construcao-pecas-e-acessorios-exceto-tratores/" TargetMode="External"/><Relationship Id="rId1782" Type="http://schemas.openxmlformats.org/officeDocument/2006/relationships/hyperlink" Target="https://www.contabilizei.com.br/consulta-cnae/eletricidade-gas-e-outras-utilidades/3520402-distribuicao-de-combustiveis-gasosos-por-redes-urbanas/" TargetMode="External"/><Relationship Id="rId2321" Type="http://schemas.openxmlformats.org/officeDocument/2006/relationships/hyperlink" Target="https://www.contabilizei.com.br/consulta-cnae/atividades-de-vigilancia-seguranca-e-investigacao/8011101-atividades-de-vigilancia-e-seguranca-privada/" TargetMode="External"/><Relationship Id="rId74" Type="http://schemas.openxmlformats.org/officeDocument/2006/relationships/hyperlink" Target="https://www.contabilizei.com.br/consulta-cnae/comercio-por-atacado-exceto-veiculos-automotores-e-motocicletas/4642702-comercio-atacadista-de-roupas-e-acessorios-para-uso-profissional-e-de-seguranca-do-trabalho/" TargetMode="External"/><Relationship Id="rId500" Type="http://schemas.openxmlformats.org/officeDocument/2006/relationships/hyperlink" Target="https://www.contabilizei.com.br/consulta-cnae/atividades-de-atencao-a-saude-humana/8630507-atividades-de-reproducao-humana-assistida/" TargetMode="External"/><Relationship Id="rId805" Type="http://schemas.openxmlformats.org/officeDocument/2006/relationships/hyperlink" Target="https://www.contabilizei.com.br/consulta-cnae/agricultura-pecuaria-e-servicos-relacionados/0161099-atividades-de-apoio-a-agricultura-nao-especificadas-anteriormente/" TargetMode="External"/><Relationship Id="rId1130" Type="http://schemas.openxmlformats.org/officeDocument/2006/relationships/hyperlink" Target="https://www.contabilizei.com.br/consulta-cnae/fabricacao-de-produtos-texteis/1352900-fabricacao-de-artefatos-de-tapecaria/" TargetMode="External"/><Relationship Id="rId1228" Type="http://schemas.openxmlformats.org/officeDocument/2006/relationships/hyperlink" Target="https://www.contabilizei.com.br/consulta-cnae/impressao-e-reproducao-de-gravacoes/1821100-servicos-de-pre-impressao/" TargetMode="External"/><Relationship Id="rId1435" Type="http://schemas.openxmlformats.org/officeDocument/2006/relationships/hyperlink" Target="https://www.contabilizei.com.br/consulta-cnae/fabricacao-de-produtos-de-metal-exceto-maquinas-e-equipamentos/2522500-fabricacao-de-caldeiras-geradoras-de-vapor-exceto-para-aquecimento-central-e-para-veiculos/" TargetMode="External"/><Relationship Id="rId1642" Type="http://schemas.openxmlformats.org/officeDocument/2006/relationships/hyperlink" Target="https://www.contabilizei.com.br/consulta-cnae/fabricacao-de-outros-equipamentos-de-transporte-exceto-veiculos-automotores/3099700-fabricacao-de-equipamentos-de-transporte-nao-especificados-anteriormente/" TargetMode="External"/><Relationship Id="rId1947" Type="http://schemas.openxmlformats.org/officeDocument/2006/relationships/hyperlink" Target="https://www.contabilizei.com.br/consulta-cnae/comercio-por-atacado-exceto-veiculos-automotores-e-motocicletas/4623105-comercio-atacadista-de-cacau/" TargetMode="External"/><Relationship Id="rId1502" Type="http://schemas.openxmlformats.org/officeDocument/2006/relationships/hyperlink" Target="https://www.contabilizei.com.br/consulta-cnae/fabricacao-de-maquinas-aparelhos-e-materiais-eletricos/2722801-fabricacao-de-baterias-e-acumuladores-para-veiculos-automotores/" TargetMode="External"/><Relationship Id="rId1807" Type="http://schemas.openxmlformats.org/officeDocument/2006/relationships/hyperlink" Target="https://www.contabilizei.com.br/consulta-cnae/obras-de-infra-estrutura/4211102-pintura-para-sinalizacao-em-pistas-rodoviarias-e-aeroportos/" TargetMode="External"/><Relationship Id="rId290" Type="http://schemas.openxmlformats.org/officeDocument/2006/relationships/hyperlink" Target="https://www.contabilizei.com.br/consulta-cnae/atividades-auxiliares-dos-servicos-financeiros-seguros-previdencia-complementar-e-planos-de-saude/6621502-auditoria-e-consultoria-atuarial/" TargetMode="External"/><Relationship Id="rId388" Type="http://schemas.openxmlformats.org/officeDocument/2006/relationships/hyperlink" Target="https://www.contabilizei.com.br/consulta-cnae/alugueis-nao-imobiliarios-e-gestao-de-ativos-intangiveis-nao-financeiros/7732201-aluguel-de-maquinas-e-equipamentos-para-construcao-sem-operador-exceto-andaimes/" TargetMode="External"/><Relationship Id="rId2069" Type="http://schemas.openxmlformats.org/officeDocument/2006/relationships/hyperlink" Target="https://www.contabilizei.com.br/consulta-cnae/comercio-por-atacado-exceto-veiculos-automotores-e-motocicletas/4692300-comercio-atacadista-de-mercadorias-em-geral-com-predominancia-de-insumos-agropecuarios/" TargetMode="External"/><Relationship Id="rId150" Type="http://schemas.openxmlformats.org/officeDocument/2006/relationships/hyperlink" Target="https://www.contabilizei.com.br/consulta-cnae/comercio-varejista/4751201-comercio-varejista-especializado-de-equipamentos-e-suprimentos-de-informatica/" TargetMode="External"/><Relationship Id="rId595" Type="http://schemas.openxmlformats.org/officeDocument/2006/relationships/hyperlink" Target="https://www.contabilizei.com.br/consulta-cnae/atividades-esportivas-e-de-recreacao-e-lazer/9311500-gestao-de-instalacoes-de-esportes/" TargetMode="External"/><Relationship Id="rId2276" Type="http://schemas.openxmlformats.org/officeDocument/2006/relationships/hyperlink" Target="https://www.contabilizei.com.br/consulta-cnae/telecomunicacoes/6110803-servicos-de-comunicacao-multimidia-scm/" TargetMode="External"/><Relationship Id="rId248" Type="http://schemas.openxmlformats.org/officeDocument/2006/relationships/hyperlink" Target="https://www.contabilizei.com.br/consulta-cnae/atividades-cinematograficas-producao-de-videos-e-de-programas-de-televisao-gravacao-de-som-e-edicao-de-musica/5913800-distribuicao-cinematografica-de-video-e-de-programas-de-televisao/" TargetMode="External"/><Relationship Id="rId455" Type="http://schemas.openxmlformats.org/officeDocument/2006/relationships/hyperlink" Target="https://www.contabilizei.com.br/consulta-cnae/educacao/8533300-educacao-superior-pos-graduacao-e-extensao/" TargetMode="External"/><Relationship Id="rId662" Type="http://schemas.openxmlformats.org/officeDocument/2006/relationships/hyperlink" Target="https://www.contabilizei.com.br/consulta-cnae/agricultura-pecuaria-e-servicos-relacionados/0111399-cultivo-de-outros-cereais-nao-especificados-anteriormente/" TargetMode="External"/><Relationship Id="rId1085" Type="http://schemas.openxmlformats.org/officeDocument/2006/relationships/hyperlink" Target="https://www.contabilizei.com.br/consulta-cnae/fabricacao-de-produtos-alimenticios/1099603-fabricacao-de-fermentos-e-leveduras/" TargetMode="External"/><Relationship Id="rId1292" Type="http://schemas.openxmlformats.org/officeDocument/2006/relationships/hyperlink" Target="https://www.contabilizei.com.br/consulta-cnae/fabricacao-de-produtos-quimicos/2071100-fabricacao-de-tintas-vernizes-esmaltes-e-lacas/" TargetMode="External"/><Relationship Id="rId2136" Type="http://schemas.openxmlformats.org/officeDocument/2006/relationships/hyperlink" Target="https://www.contabilizei.com.br/consulta-cnae/transporte-terrestre/4924800-transporte-escolar/" TargetMode="External"/><Relationship Id="rId2343" Type="http://schemas.openxmlformats.org/officeDocument/2006/relationships/hyperlink" Target="https://www.contabilizei.com.br/consulta-cnae/atividades-de-atencao-a-saude-humana/8621601-uti-movel/" TargetMode="External"/><Relationship Id="rId108" Type="http://schemas.openxmlformats.org/officeDocument/2006/relationships/hyperlink" Target="https://www.contabilizei.com.br/consulta-cnae/comercio-por-atacado-exceto-veiculos-automotores-e-motocicletas/4649499-comercio-atacadista-de-outros-equipamentos-e-artigos-de-uso-pessoal-e-domestico-nao-especificados-anteriormente/" TargetMode="External"/><Relationship Id="rId315" Type="http://schemas.openxmlformats.org/officeDocument/2006/relationships/hyperlink" Target="https://www.contabilizei.com.br/consulta-cnae/servicos-de-arquitetura-e-engenharia-testes-e-analises-tecnicas/7119799-atividades-tecnicas-relacionadas-a-engenharia-e-arquitetura-nao-especificadas-anteriormente/" TargetMode="External"/><Relationship Id="rId522" Type="http://schemas.openxmlformats.org/officeDocument/2006/relationships/hyperlink" Target="https://www.contabilizei.com.br/consulta-cnae/atividades-de-atencao-a-saude-humana/8640206-servicos-de-ressonancia-magnetica/" TargetMode="External"/><Relationship Id="rId967" Type="http://schemas.openxmlformats.org/officeDocument/2006/relationships/hyperlink" Target="https://www.contabilizei.com.br/consulta-cnae/extracao-de-minerais-nao-metalicos/0892403-refino-e-outros-tratamentos-do-sal/" TargetMode="External"/><Relationship Id="rId1152" Type="http://schemas.openxmlformats.org/officeDocument/2006/relationships/hyperlink" Target="https://www.contabilizei.com.br/consulta-cnae/confeccao-de-artigos-do-vestuario-e-acessorios/1413403-faccao-de-roupas-profissionais/" TargetMode="External"/><Relationship Id="rId1597" Type="http://schemas.openxmlformats.org/officeDocument/2006/relationships/hyperlink" Target="https://www.contabilizei.com.br/consulta-cnae/fabricacao-de-veiculos-automotores-reboques-e-carrocerias/2920402-fabricacao-de-motores-para-caminhoes-e-onibus/" TargetMode="External"/><Relationship Id="rId2203" Type="http://schemas.openxmlformats.org/officeDocument/2006/relationships/hyperlink" Target="https://www.contabilizei.com.br/consulta-cnae/armazenamento-e-atividades-auxiliares-dos-transportes/5229002-servicos-de-reboque-de-veiculos/" TargetMode="External"/><Relationship Id="rId2410" Type="http://schemas.openxmlformats.org/officeDocument/2006/relationships/hyperlink" Target="https://www.contabilizei.com.br/consulta-cnae/outras-atividades-de-servicos-pessoais/9609204-exploracao-de-maquinas-de-servicos-pessoais-acionadas-por-moeda/" TargetMode="External"/><Relationship Id="rId96" Type="http://schemas.openxmlformats.org/officeDocument/2006/relationships/hyperlink" Target="https://www.contabilizei.com.br/consulta-cnae/comercio-por-atacado-exceto-veiculos-automotores-e-motocicletas/4649405-comercio-atacadista-de-artigos-de-tapecaria-persianas-e-cortinas/" TargetMode="External"/><Relationship Id="rId827" Type="http://schemas.openxmlformats.org/officeDocument/2006/relationships/hyperlink" Target="https://www.contabilizei.com.br/consulta-cnae/producao-florestal/0210106-cultivo-de-mudas-em-viveiros-florestais/" TargetMode="External"/><Relationship Id="rId1012" Type="http://schemas.openxmlformats.org/officeDocument/2006/relationships/hyperlink" Target="https://www.contabilizei.com.br/consulta-cnae/fabricacao-de-produtos-alimenticios/1031700-fabricacao-de-conservas-de-frutas/" TargetMode="External"/><Relationship Id="rId1457" Type="http://schemas.openxmlformats.org/officeDocument/2006/relationships/hyperlink" Target="https://www.contabilizei.com.br/consulta-cnae/fabricacao-de-produtos-de-metal-exceto-maquinas-e-equipamentos/2592601-fabricacao-de-produtos-de-trefilados-de-metal-padronizados/" TargetMode="External"/><Relationship Id="rId1664" Type="http://schemas.openxmlformats.org/officeDocument/2006/relationships/hyperlink" Target="https://www.contabilizei.com.br/consulta-cnae/fabricacao-de-produtos-diversos/3240001-fabricacao-de-jogos-eletronicos/" TargetMode="External"/><Relationship Id="rId1871" Type="http://schemas.openxmlformats.org/officeDocument/2006/relationships/hyperlink" Target="https://www.contabilizei.com.br/consulta-cnae/servicos-especializados-para-construcao/4330402-instalacao-de-portas-janelas-tetos-divisorias-e-armarios-embutidos-de-qualquer-material/" TargetMode="External"/><Relationship Id="rId1317" Type="http://schemas.openxmlformats.org/officeDocument/2006/relationships/hyperlink" Target="https://www.contabilizei.com.br/consulta-cnae/fabricacao-de-produtos-farmoquimicos-e-farmaceuticos/2121103-fabricacao-de-medicamentos-fitoterapicos-para-uso-humano/" TargetMode="External"/><Relationship Id="rId1524" Type="http://schemas.openxmlformats.org/officeDocument/2006/relationships/hyperlink" Target="https://www.contabilizei.com.br/consulta-cnae/fabricacao-de-maquinas-aparelhos-e-materiais-eletricos/2790202-fabricacao-de-equipamentos-para-sinalizacao-e-alarme/" TargetMode="External"/><Relationship Id="rId1731" Type="http://schemas.openxmlformats.org/officeDocument/2006/relationships/hyperlink" Target="https://www.contabilizei.com.br/consulta-cnae/manutencao-reparacao-e-instalacao-de-maquinas-e-equipamentos/3314709-manutencao-e-reparacao-de-maquinas-de-escrever-calcular-e-de-outros-equipamentos-nao-eletronicos-para-escritorio/" TargetMode="External"/><Relationship Id="rId1969" Type="http://schemas.openxmlformats.org/officeDocument/2006/relationships/hyperlink" Target="https://www.contabilizei.com.br/consulta-cnae/comercio-por-atacado-exceto-veiculos-automotores-e-motocicletas/4633802-comercio-atacadista-de-aves-vivas-e-ovos/" TargetMode="External"/><Relationship Id="rId23" Type="http://schemas.openxmlformats.org/officeDocument/2006/relationships/hyperlink" Target="https://www.contabilizei.com.br/consulta-cnae/comercio-e-reparacao-de-veiculos-automotores-e-motocicletas/4542101-representantes-comerciais-e-agentes-do-comercio-de-motocicletas-e-motonetas-pecas-e-acessorios/" TargetMode="External"/><Relationship Id="rId1829" Type="http://schemas.openxmlformats.org/officeDocument/2006/relationships/hyperlink" Target="https://www.contabilizei.com.br/consulta-cnae/obras-de-infra-estrutura/4291000-obras-portuarias-maritimas-e-fluviais/" TargetMode="External"/><Relationship Id="rId2298" Type="http://schemas.openxmlformats.org/officeDocument/2006/relationships/hyperlink" Target="https://www.contabilizei.com.br/consulta-cnae/telecomunicacoes/6190699-outras-atividades-de-telecomunicacoes-nao-especificadas-anteriormente/" TargetMode="External"/><Relationship Id="rId172" Type="http://schemas.openxmlformats.org/officeDocument/2006/relationships/hyperlink" Target="https://www.contabilizei.com.br/consulta-cnae/comercio-varejista/4757100-comercio-varejista-especializado-de-pecas-e-acessorios-para-aparelhos-eletroeletronicos-para-uso-domestico-exceto-informatica-e-comunicacao/" TargetMode="External"/><Relationship Id="rId477" Type="http://schemas.openxmlformats.org/officeDocument/2006/relationships/hyperlink" Target="https://www.contabilizei.com.br/consulta-cnae/educacao/8593700-ensino-de-idiomas/" TargetMode="External"/><Relationship Id="rId684" Type="http://schemas.openxmlformats.org/officeDocument/2006/relationships/hyperlink" Target="https://www.contabilizei.com.br/consulta-cnae/agricultura-pecuaria-e-servicos-relacionados/0119901-cultivo-de-abacaxi/" TargetMode="External"/><Relationship Id="rId2060" Type="http://schemas.openxmlformats.org/officeDocument/2006/relationships/hyperlink" Target="https://www.contabilizei.com.br/consulta-cnae/comercio-por-atacado-exceto-veiculos-automotores-e-motocicletas/4687702-comercio-atacadista-de-residuos-e-sucatas-nao-metalicos-exceto-de-papel-e-papelao/" TargetMode="External"/><Relationship Id="rId2158" Type="http://schemas.openxmlformats.org/officeDocument/2006/relationships/hyperlink" Target="https://www.contabilizei.com.br/consulta-cnae/transporte-aquaviario/5012202-transporte-maritimo-de-longo-curso-passageiros/" TargetMode="External"/><Relationship Id="rId2365" Type="http://schemas.openxmlformats.org/officeDocument/2006/relationships/hyperlink" Target="https://www.contabilizei.com.br/consulta-cnae/atividades-de-atencao-a-saude-humana-integradas-com-assistencia-social-prestadas-em-residencias-coletivas-e-particulares/8720499-atividades-de-assistencia-psicossocial-e-a-saude-a-portadores-de-disturbios-psiquicos-deficiencia-mental-e-dependencia-quimica-e-grupos-similares-nao-especificadas-anteriormente/" TargetMode="External"/><Relationship Id="rId337" Type="http://schemas.openxmlformats.org/officeDocument/2006/relationships/hyperlink" Target="https://www.contabilizei.com.br/consulta-cnae/publicidade-e-pesquisa-de-mercado/7320300-pesquisas-de-mercado-e-de-opiniao-publica/" TargetMode="External"/><Relationship Id="rId891" Type="http://schemas.openxmlformats.org/officeDocument/2006/relationships/hyperlink" Target="https://www.contabilizei.com.br/consulta-cnae/pesca-e-aquicultura/0322106-criacao-de-jacare/" TargetMode="External"/><Relationship Id="rId989" Type="http://schemas.openxmlformats.org/officeDocument/2006/relationships/hyperlink" Target="https://www.contabilizei.com.br/consulta-cnae/fabricacao-de-produtos-alimenticios/1011203-frigorifico-abate-de-ovinos-e-caprinos/" TargetMode="External"/><Relationship Id="rId2018" Type="http://schemas.openxmlformats.org/officeDocument/2006/relationships/hyperlink" Target="https://www.contabilizei.com.br/consulta-cnae/comercio-por-atacado-exceto-veiculos-automotores-e-motocicletas/4671100-comercio-atacadista-de-madeira-e-produtos-derivados/" TargetMode="External"/><Relationship Id="rId544" Type="http://schemas.openxmlformats.org/officeDocument/2006/relationships/hyperlink" Target="https://www.contabilizei.com.br/consulta-cnae/atividades-de-atencao-a-saude-humana/8640213-servicos-de-litotripsia/" TargetMode="External"/><Relationship Id="rId751" Type="http://schemas.openxmlformats.org/officeDocument/2006/relationships/hyperlink" Target="https://www.contabilizei.com.br/consulta-cnae/agricultura-pecuaria-e-servicos-relacionados/0139306-cultivo-de-seringueira/" TargetMode="External"/><Relationship Id="rId849" Type="http://schemas.openxmlformats.org/officeDocument/2006/relationships/hyperlink" Target="https://www.contabilizei.com.br/consulta-cnae/producao-florestal/0220999-coleta-de-produtos-nao-madeireiros-nao-especificados-anteriormente-em-florestas-nativas/" TargetMode="External"/><Relationship Id="rId1174" Type="http://schemas.openxmlformats.org/officeDocument/2006/relationships/hyperlink" Target="https://www.contabilizei.com.br/consulta-cnae/preparacao-de-couros-e-fabricacao-de-artefatos-de-couro-artigos-para-viagem-e-calcados/1539400-fabricacao-de-calcados-de-materiais-nao-especificados-anteriormente/" TargetMode="External"/><Relationship Id="rId1381" Type="http://schemas.openxmlformats.org/officeDocument/2006/relationships/hyperlink" Target="https://www.contabilizei.com.br/consulta-cnae/fabricacao-de-produtos-de-minerais-nao-metalicos/2399102-fabricacao-de-abrasivos/" TargetMode="External"/><Relationship Id="rId1479" Type="http://schemas.openxmlformats.org/officeDocument/2006/relationships/hyperlink" Target="https://www.contabilizei.com.br/consulta-cnae/fabricacao-de-equipamentos-de-informatica-produtos-eletronicos-e-opticos/2640000-fabricacao-de-aparelhos-de-recepcao-reproducao-gravacao-e-amplificacao-de-audio-e-video/" TargetMode="External"/><Relationship Id="rId1686" Type="http://schemas.openxmlformats.org/officeDocument/2006/relationships/hyperlink" Target="https://www.contabilizei.com.br/consulta-cnae/fabricacao-de-produtos-diversos/3292202-fabricacao-de-equipamentos-e-acessorios-para-seguranca-pessoal-e-profissional/" TargetMode="External"/><Relationship Id="rId2225" Type="http://schemas.openxmlformats.org/officeDocument/2006/relationships/hyperlink" Target="https://www.contabilizei.com.br/consulta-cnae/alojamento/5510801-hoteis/" TargetMode="External"/><Relationship Id="rId404" Type="http://schemas.openxmlformats.org/officeDocument/2006/relationships/hyperlink" Target="https://www.contabilizei.com.br/consulta-cnae/agencias-de-viagens-operadores-turisticos-e-servicos-de-reservas/7911200-agencias-de-viagens/" TargetMode="External"/><Relationship Id="rId611" Type="http://schemas.openxmlformats.org/officeDocument/2006/relationships/hyperlink" Target="https://www.contabilizei.com.br/consulta-cnae/atividades-esportivas-e-de-recreacao-e-lazer/9329899-outras-atividades-de-recreacao-e-lazer-nao-especificadas-anteriormente/" TargetMode="External"/><Relationship Id="rId1034" Type="http://schemas.openxmlformats.org/officeDocument/2006/relationships/hyperlink" Target="https://www.contabilizei.com.br/consulta-cnae/fabricacao-de-produtos-alimenticios/1061901-beneficiamento-de-arroz/" TargetMode="External"/><Relationship Id="rId1241" Type="http://schemas.openxmlformats.org/officeDocument/2006/relationships/hyperlink" Target="https://www.contabilizei.com.br/consulta-cnae/fabricacao-de-coque-de-produtos-derivados-do-petroleo-e-de-biocombustiveis/1921700-fabricacao-de-produtos-do-refino-de-petroleo/" TargetMode="External"/><Relationship Id="rId1339" Type="http://schemas.openxmlformats.org/officeDocument/2006/relationships/hyperlink" Target="https://www.contabilizei.com.br/consulta-cnae/fabricacao-de-produtos-de-borracha-e-de-material-plastico/2229399-fabricacao-de-artefatos-de-material-plastico-para-outros-usos-nao-especificados-anteriormente/" TargetMode="External"/><Relationship Id="rId1893" Type="http://schemas.openxmlformats.org/officeDocument/2006/relationships/hyperlink" Target="https://www.contabilizei.com.br/consulta-cnae/comercio-e-reparacao-de-veiculos-automotores-e-motocicletas/4511101-comercio-a-varejo-de-automoveis-camionetas-e-utilitarios-novos/" TargetMode="External"/><Relationship Id="rId709" Type="http://schemas.openxmlformats.org/officeDocument/2006/relationships/hyperlink" Target="https://www.contabilizei.com.br/consulta-cnae/agricultura-pecuaria-e-servicos-relacionados/0131800-cultivo-de-laranja/" TargetMode="External"/><Relationship Id="rId916" Type="http://schemas.openxmlformats.org/officeDocument/2006/relationships/hyperlink" Target="https://www.contabilizei.com.br/consulta-cnae/extracao-de-minerais-metalicos/0722701-extracao-de-minerio-de-estanho/" TargetMode="External"/><Relationship Id="rId1101" Type="http://schemas.openxmlformats.org/officeDocument/2006/relationships/hyperlink" Target="https://www.contabilizei.com.br/consulta-cnae/fabricacao-de-bebidas/1122404-fabricacao-de-bebidas-isotonicas/" TargetMode="External"/><Relationship Id="rId1546" Type="http://schemas.openxmlformats.org/officeDocument/2006/relationships/hyperlink" Target="https://www.contabilizei.com.br/consulta-cnae/fabricacao-de-maquinas-e-equipamentos/2822401-fabricacao-de-maquinas-equipamentos-e-aparelhos-para-transporte-e-elevacao-de-pessoas-pecas-e-acessorios/" TargetMode="External"/><Relationship Id="rId1753" Type="http://schemas.openxmlformats.org/officeDocument/2006/relationships/hyperlink" Target="https://www.contabilizei.com.br/consulta-cnae/manutencao-reparacao-e-instalacao-de-maquinas-e-equipamentos/3314720-manutencao-e-reparacao-de-maquinas-e-equipamentos-para-a-industria-textil-do-vestuario-do-couro-e-calcados/" TargetMode="External"/><Relationship Id="rId1960" Type="http://schemas.openxmlformats.org/officeDocument/2006/relationships/hyperlink" Target="https://www.contabilizei.com.br/consulta-cnae/comercio-por-atacado-exceto-veiculos-automotores-e-motocicletas/4631100-comercio-atacadista-de-leite-e-laticinios/" TargetMode="External"/><Relationship Id="rId45" Type="http://schemas.openxmlformats.org/officeDocument/2006/relationships/hyperlink" Target="https://www.contabilizei.com.br/consulta-cnae/comercio-por-atacado-exceto-veiculos-automotores-e-motocicletas/4618499-outros-representantes-comerciais-e-agentes-do-comercio-especializado-em-produtos-nao-especificados-anteriormente/" TargetMode="External"/><Relationship Id="rId1406" Type="http://schemas.openxmlformats.org/officeDocument/2006/relationships/hyperlink" Target="https://www.contabilizei.com.br/consulta-cnae/metalurgia/2439300-producao-de-outros-tubos-de-ferro-e-aco/" TargetMode="External"/><Relationship Id="rId1613" Type="http://schemas.openxmlformats.org/officeDocument/2006/relationships/hyperlink" Target="https://www.contabilizei.com.br/consulta-cnae/fabricacao-de-veiculos-automotores-reboques-e-carrocerias/2945000-fabricacao-de-material-eletrico-e-eletronico-para-veiculos-automotores-exceto-baterias/" TargetMode="External"/><Relationship Id="rId1820" Type="http://schemas.openxmlformats.org/officeDocument/2006/relationships/hyperlink" Target="https://www.contabilizei.com.br/consulta-cnae/obras-de-infra-estrutura/4221904-construcao-de-estacoes-e-redes-de-telecomunicacoes/" TargetMode="External"/><Relationship Id="rId194" Type="http://schemas.openxmlformats.org/officeDocument/2006/relationships/hyperlink" Target="https://www.contabilizei.com.br/consulta-cnae/comercio-varejista/4772500-comercio-varejista-de-cosmeticos-produtos-de-perfumaria-e-de-higiene-pessoal/" TargetMode="External"/><Relationship Id="rId1918" Type="http://schemas.openxmlformats.org/officeDocument/2006/relationships/hyperlink" Target="https://www.contabilizei.com.br/consulta-cnae/comercio-e-reparacao-de-veiculos-automotores-e-motocicletas/4520006-servicos-de-borracharia-para-veiculos-automotores/" TargetMode="External"/><Relationship Id="rId2082" Type="http://schemas.openxmlformats.org/officeDocument/2006/relationships/hyperlink" Target="https://www.contabilizei.com.br/consulta-cnae/comercio-varejista/4741500-comercio-varejista-de-tintas-e-materiais-para-pintura/" TargetMode="External"/><Relationship Id="rId261" Type="http://schemas.openxmlformats.org/officeDocument/2006/relationships/hyperlink" Target="https://www.contabilizei.com.br/consulta-cnae/atividades-dos-servicos-de-tecnologia-da-informacao/6202300-desenvolvimento-e-licenciamento-de-programas-de-computador-customizaveis/" TargetMode="External"/><Relationship Id="rId499" Type="http://schemas.openxmlformats.org/officeDocument/2006/relationships/hyperlink" Target="https://www.contabilizei.com.br/consulta-cnae/atividades-de-atencao-a-saude-humana/8630507-atividades-de-reproducao-humana-assistida/" TargetMode="External"/><Relationship Id="rId2387" Type="http://schemas.openxmlformats.org/officeDocument/2006/relationships/hyperlink" Target="https://www.contabilizei.com.br/consulta-cnae/atividades-de-exploracao-de-jogos-de-azar-e-apostas/9200302-exploracao-de-apostas-em-corridas-de-cavalos/" TargetMode="External"/><Relationship Id="rId359" Type="http://schemas.openxmlformats.org/officeDocument/2006/relationships/hyperlink" Target="https://www.contabilizei.com.br/consulta-cnae/outras-atividades-profissionais-cientificas-e-tecnicas/7490102-escafandria-e-mergulho/" TargetMode="External"/><Relationship Id="rId566" Type="http://schemas.openxmlformats.org/officeDocument/2006/relationships/hyperlink" Target="https://www.contabilizei.com.br/consulta-cnae/atividades-de-atencao-a-saude-humana/8650099-atividades-de-profissionais-da-area-de-saude-nao-especificadas-anteriormente/" TargetMode="External"/><Relationship Id="rId773" Type="http://schemas.openxmlformats.org/officeDocument/2006/relationships/hyperlink" Target="https://www.contabilizei.com.br/consulta-cnae/agricultura-pecuaria-e-servicos-relacionados/0153901-criacao-de-caprinos/" TargetMode="External"/><Relationship Id="rId1196" Type="http://schemas.openxmlformats.org/officeDocument/2006/relationships/hyperlink" Target="https://www.contabilizei.com.br/consulta-cnae/fabricacao-de-celulose-papel-e-produtos-de-papel/1721400-fabricacao-de-papel/" TargetMode="External"/><Relationship Id="rId2247" Type="http://schemas.openxmlformats.org/officeDocument/2006/relationships/hyperlink" Target="https://www.contabilizei.com.br/consulta-cnae/edicao-e-edicao-integrada-a-impressao/5812301-edicao-de-jornais-diarios/" TargetMode="External"/><Relationship Id="rId121" Type="http://schemas.openxmlformats.org/officeDocument/2006/relationships/hyperlink" Target="https://www.contabilizei.com.br/consulta-cnae/comercio-por-atacado-exceto-veiculos-automotores-e-motocicletas/4693100-comercio-atacadista-de-mercadorias-em-geral-sem-predominancia-de-alimentos-ou-de-insumos-agropecuarios/" TargetMode="External"/><Relationship Id="rId219" Type="http://schemas.openxmlformats.org/officeDocument/2006/relationships/hyperlink" Target="https://www.contabilizei.com.br/consulta-cnae/comercio-varejista/4789099-comercio-varejista-de-outros-produtos-nao-especificados-anteriormente/" TargetMode="External"/><Relationship Id="rId426" Type="http://schemas.openxmlformats.org/officeDocument/2006/relationships/hyperlink" Target="https://www.contabilizei.com.br/consulta-cnae/servicos-de-escritorio-de-apoio-administrativo-e-outros-servicos-prestados-principalmente-as-empresas/8220200-atividades-de-teleatendimento/" TargetMode="External"/><Relationship Id="rId633" Type="http://schemas.openxmlformats.org/officeDocument/2006/relationships/hyperlink" Target="https://www.contabilizei.com.br/consulta-cnae/outras-atividades-de-servicos-pessoais/9601701-lavanderias/" TargetMode="External"/><Relationship Id="rId980" Type="http://schemas.openxmlformats.org/officeDocument/2006/relationships/hyperlink" Target="https://www.contabilizei.com.br/consulta-cnae/atividades-de-apoio-a-extracao-de-minerais/0990401-atividades-de-apoio-a-extracao-de-minerio-de-ferro/" TargetMode="External"/><Relationship Id="rId1056" Type="http://schemas.openxmlformats.org/officeDocument/2006/relationships/hyperlink" Target="https://www.contabilizei.com.br/consulta-cnae/fabricacao-de-produtos-alimenticios/1072401-fabricacao-de-acucar-de-cana-refinado/" TargetMode="External"/><Relationship Id="rId1263" Type="http://schemas.openxmlformats.org/officeDocument/2006/relationships/hyperlink" Target="https://www.contabilizei.com.br/consulta-cnae/fabricacao-de-produtos-quimicos/2019301-elaboracao-de-combustiveis-nucleares/" TargetMode="External"/><Relationship Id="rId2107" Type="http://schemas.openxmlformats.org/officeDocument/2006/relationships/hyperlink" Target="https://www.contabilizei.com.br/consulta-cnae/comercio-varejista/4773300-comercio-varejista-de-artigos-medicos-e-ortopedicos/" TargetMode="External"/><Relationship Id="rId2314" Type="http://schemas.openxmlformats.org/officeDocument/2006/relationships/hyperlink" Target="https://www.contabilizei.com.br/consulta-cnae/alugueis-nao-imobiliarios-e-gestao-de-ativos-intangiveis-nao-financeiros/7719501-locacao-de-embarcacoes-sem-tripulacao-exceto-para-fins-recreativos/" TargetMode="External"/><Relationship Id="rId840" Type="http://schemas.openxmlformats.org/officeDocument/2006/relationships/hyperlink" Target="https://www.contabilizei.com.br/consulta-cnae/producao-florestal/0220902-producao-de-carvao-vegetal-florestas-nativas/" TargetMode="External"/><Relationship Id="rId938" Type="http://schemas.openxmlformats.org/officeDocument/2006/relationships/hyperlink" Target="https://www.contabilizei.com.br/consulta-cnae/extracao-de-minerais-metalicos/0729405-beneficiamento-de-minerios-de-cobre-chumbo-zinco-e-outros-minerais-metalicos-nao-ferrosos-nao-especificados-anteriormente/" TargetMode="External"/><Relationship Id="rId1470" Type="http://schemas.openxmlformats.org/officeDocument/2006/relationships/hyperlink" Target="https://www.contabilizei.com.br/consulta-cnae/fabricacao-de-equipamentos-de-informatica-produtos-eletronicos-e-opticos/2610800-fabricacao-de-componentes-eletronicos/" TargetMode="External"/><Relationship Id="rId1568" Type="http://schemas.openxmlformats.org/officeDocument/2006/relationships/hyperlink" Target="https://www.contabilizei.com.br/consulta-cnae/fabricacao-de-maquinas-e-equipamentos/2840200-fabricacao-de-maquinas-ferramenta-pecas-e-acessorios/" TargetMode="External"/><Relationship Id="rId1775" Type="http://schemas.openxmlformats.org/officeDocument/2006/relationships/hyperlink" Target="https://www.contabilizei.com.br/consulta-cnae/manutencao-reparacao-e-instalacao-de-maquinas-e-equipamentos/3329501-servicos-de-montagem-de-moveis-de-qualquer-material/" TargetMode="External"/><Relationship Id="rId67" Type="http://schemas.openxmlformats.org/officeDocument/2006/relationships/hyperlink" Target="https://www.contabilizei.com.br/consulta-cnae/comercio-por-atacado-exceto-veiculos-automotores-e-motocicletas/4641902-comercio-atacadista-de-artigos-de-cama-mesa-e-banho/" TargetMode="External"/><Relationship Id="rId700" Type="http://schemas.openxmlformats.org/officeDocument/2006/relationships/hyperlink" Target="https://www.contabilizei.com.br/consulta-cnae/agricultura-pecuaria-e-servicos-relacionados/0119909-cultivo-de-tomate-rasteiro/" TargetMode="External"/><Relationship Id="rId1123" Type="http://schemas.openxmlformats.org/officeDocument/2006/relationships/hyperlink" Target="https://www.contabilizei.com.br/consulta-cnae/fabricacao-de-produtos-texteis/1340502-alvejamento-tingimento-e-torcao-em-fios-tecidos-artefatos-texteis-e-pecas-do-vestuario/" TargetMode="External"/><Relationship Id="rId1330" Type="http://schemas.openxmlformats.org/officeDocument/2006/relationships/hyperlink" Target="https://www.contabilizei.com.br/consulta-cnae/fabricacao-de-produtos-de-borracha-e-de-material-plastico/2222600-fabricacao-de-embalagens-de-material-plastico/" TargetMode="External"/><Relationship Id="rId1428" Type="http://schemas.openxmlformats.org/officeDocument/2006/relationships/hyperlink" Target="https://www.contabilizei.com.br/consulta-cnae/fabricacao-de-produtos-de-metal-exceto-maquinas-e-equipamentos/2511000-fabricacao-de-estruturas-metalicas/" TargetMode="External"/><Relationship Id="rId1635" Type="http://schemas.openxmlformats.org/officeDocument/2006/relationships/hyperlink" Target="https://www.contabilizei.com.br/consulta-cnae/fabricacao-de-outros-equipamentos-de-transporte-exceto-veiculos-automotores/3050400-fabricacao-de-veiculos-militares-de-combate/" TargetMode="External"/><Relationship Id="rId1982" Type="http://schemas.openxmlformats.org/officeDocument/2006/relationships/hyperlink" Target="https://www.contabilizei.com.br/consulta-cnae/comercio-por-atacado-exceto-veiculos-automotores-e-motocicletas/4635403-comercio-atacadista-de-bebidas-com-atividade-de-fracionamento-e-acondicionamento-associada/" TargetMode="External"/><Relationship Id="rId1842" Type="http://schemas.openxmlformats.org/officeDocument/2006/relationships/hyperlink" Target="https://www.contabilizei.com.br/consulta-cnae/servicos-especializados-para-construcao/4311802-preparacao-de-canteiro-e-limpeza-de-terreno/" TargetMode="External"/><Relationship Id="rId1702" Type="http://schemas.openxmlformats.org/officeDocument/2006/relationships/hyperlink" Target="https://www.contabilizei.com.br/consulta-cnae/manutencao-reparacao-e-instalacao-de-maquinas-e-equipamentos/3311200-manutencao-e-reparacao-de-tanques-reservatorios-metalicos-e-caldeiras-exceto-para-veiculos/" TargetMode="External"/><Relationship Id="rId283" Type="http://schemas.openxmlformats.org/officeDocument/2006/relationships/hyperlink" Target="https://www.contabilizei.com.br/consulta-cnae/atividades-de-prestacao-de-servicos-de-informacao/6391700-agencias-de-noticias/" TargetMode="External"/><Relationship Id="rId490" Type="http://schemas.openxmlformats.org/officeDocument/2006/relationships/hyperlink" Target="https://www.contabilizei.com.br/consulta-cnae/atividades-de-atencao-a-saude-humana/8630501-atividade-medica-ambulatorial-com-recursos-para-realizacao-de-procedimentos-cirurgicos/" TargetMode="External"/><Relationship Id="rId2171" Type="http://schemas.openxmlformats.org/officeDocument/2006/relationships/hyperlink" Target="https://www.contabilizei.com.br/consulta-cnae/transporte-aquaviario/5030103-servico-de-rebocadores-e-empurradores/" TargetMode="External"/><Relationship Id="rId143" Type="http://schemas.openxmlformats.org/officeDocument/2006/relationships/hyperlink" Target="https://www.contabilizei.com.br/consulta-cnae/comercio-varejista/4729699-comercio-varejista-de-produtos-alimenticios-em-geral-ou-especializado-em-produtos-alimenticios-nao-especificados-anteriormente/" TargetMode="External"/><Relationship Id="rId350" Type="http://schemas.openxmlformats.org/officeDocument/2006/relationships/hyperlink" Target="https://www.contabilizei.com.br/consulta-cnae/outras-atividades-profissionais-cientificas-e-tecnicas/7420002-atividades-de-producao-de-fotografias-aereas-e-submarinas/" TargetMode="External"/><Relationship Id="rId588" Type="http://schemas.openxmlformats.org/officeDocument/2006/relationships/hyperlink" Target="https://www.contabilizei.com.br/consulta-cnae/atividades-artisticas-criativas-e-de-espetaculos/9001906-atividades-de-sonorizacao-e-de-iluminacao/" TargetMode="External"/><Relationship Id="rId795" Type="http://schemas.openxmlformats.org/officeDocument/2006/relationships/hyperlink" Target="https://www.contabilizei.com.br/consulta-cnae/agricultura-pecuaria-e-servicos-relacionados/0159804-criacao-de-bicho-da-seda/" TargetMode="External"/><Relationship Id="rId2031" Type="http://schemas.openxmlformats.org/officeDocument/2006/relationships/hyperlink" Target="https://www.contabilizei.com.br/consulta-cnae/comercio-por-atacado-exceto-veiculos-automotores-e-motocicletas/4679699-comercio-atacadista-de-materiais-de-construcao-em-geral/" TargetMode="External"/><Relationship Id="rId2269" Type="http://schemas.openxmlformats.org/officeDocument/2006/relationships/hyperlink" Target="https://www.contabilizei.com.br/consulta-cnae/atividades-de-radio-e-de-televisao/6022501-programadoras/" TargetMode="External"/><Relationship Id="rId9" Type="http://schemas.openxmlformats.org/officeDocument/2006/relationships/hyperlink" Target="https://www.contabilizei.com.br/consulta-cnae/comercio-e-reparacao-de-veiculos-automotores-e-motocicletas/4512901-representantes-comerciais-e-agentes-do-comercio-de-veiculos-automotores/" TargetMode="External"/><Relationship Id="rId210" Type="http://schemas.openxmlformats.org/officeDocument/2006/relationships/hyperlink" Target="https://www.contabilizei.com.br/consulta-cnae/comercio-varejista/4789001-comercio-varejista-de-suvenires-bijuterias-e-artesanatos/" TargetMode="External"/><Relationship Id="rId448" Type="http://schemas.openxmlformats.org/officeDocument/2006/relationships/hyperlink" Target="https://www.contabilizei.com.br/consulta-cnae/educacao/8513900-ensino-fundamental/" TargetMode="External"/><Relationship Id="rId655" Type="http://schemas.openxmlformats.org/officeDocument/2006/relationships/hyperlink" Target="https://www.contabilizei.com.br/consulta-cnae/agricultura-pecuaria-e-servicos-relacionados/0111301-cultivo-de-arroz/" TargetMode="External"/><Relationship Id="rId862" Type="http://schemas.openxmlformats.org/officeDocument/2006/relationships/hyperlink" Target="https://www.contabilizei.com.br/consulta-cnae/pesca-e-aquicultura/0312401-pesca-de-peixes-em-agua-doce/" TargetMode="External"/><Relationship Id="rId1078" Type="http://schemas.openxmlformats.org/officeDocument/2006/relationships/hyperlink" Target="https://www.contabilizei.com.br/consulta-cnae/fabricacao-de-produtos-alimenticios/1095300-fabricacao-de-especiarias-molhos-temperos-e-condimentos/" TargetMode="External"/><Relationship Id="rId1285" Type="http://schemas.openxmlformats.org/officeDocument/2006/relationships/hyperlink" Target="https://www.contabilizei.com.br/consulta-cnae/fabricacao-de-produtos-quimicos/2061400-fabricacao-de-saboes-e-detergentes-sinteticos/" TargetMode="External"/><Relationship Id="rId1492" Type="http://schemas.openxmlformats.org/officeDocument/2006/relationships/hyperlink" Target="https://www.contabilizei.com.br/consulta-cnae/fabricacao-de-equipamentos-de-informatica-produtos-eletronicos-e-opticos/2680900-fabricacao-de-midias-virgens-magneticas-e-opticas/" TargetMode="External"/><Relationship Id="rId2129" Type="http://schemas.openxmlformats.org/officeDocument/2006/relationships/hyperlink" Target="https://www.contabilizei.com.br/consulta-cnae/transporte-terrestre/4922103-transporte-rodoviario-coletivo-de-passageiros-com-itinerario-fixo-internacional/" TargetMode="External"/><Relationship Id="rId2336" Type="http://schemas.openxmlformats.org/officeDocument/2006/relationships/hyperlink" Target="https://www.contabilizei.com.br/consulta-cnae/servicos-de-escritorio-de-apoio-administrativo-e-outros-servicos-prestados-principalmente-as-empresas/8299706-casas-lotericas/" TargetMode="External"/><Relationship Id="rId308" Type="http://schemas.openxmlformats.org/officeDocument/2006/relationships/hyperlink" Target="https://www.contabilizei.com.br/consulta-cnae/servicos-de-arquitetura-e-engenharia-testes-e-analises-tecnicas/7119701-servicos-de-cartografia-topografia-e-geodesia/" TargetMode="External"/><Relationship Id="rId515" Type="http://schemas.openxmlformats.org/officeDocument/2006/relationships/hyperlink" Target="https://www.contabilizei.com.br/consulta-cnae/atividades-de-atencao-a-saude-humana/8640204-servicos-de-tomografia/" TargetMode="External"/><Relationship Id="rId722" Type="http://schemas.openxmlformats.org/officeDocument/2006/relationships/hyperlink" Target="https://www.contabilizei.com.br/consulta-cnae/agricultura-pecuaria-e-servicos-relacionados/0133405-cultivo-de-coco-da-baia/" TargetMode="External"/><Relationship Id="rId1145" Type="http://schemas.openxmlformats.org/officeDocument/2006/relationships/hyperlink" Target="https://www.contabilizei.com.br/consulta-cnae/confeccao-de-artigos-do-vestuario-e-acessorios/1412603-faccao-de-pecas-do-vestuario-exceto-roupas-intimas/" TargetMode="External"/><Relationship Id="rId1352" Type="http://schemas.openxmlformats.org/officeDocument/2006/relationships/hyperlink" Target="https://www.contabilizei.com.br/consulta-cnae/fabricacao-de-produtos-de-minerais-nao-metalicos/2330302-fabricacao-de-artefatos-de-cimento-para-uso-na-construcao/" TargetMode="External"/><Relationship Id="rId1797" Type="http://schemas.openxmlformats.org/officeDocument/2006/relationships/hyperlink" Target="https://www.contabilizei.com.br/consulta-cnae/coleta-tratamento-e-disposicao-de-residuos-recuperacao-de-materiais/3832700-recuperacao-de-materiais-plasticos/" TargetMode="External"/><Relationship Id="rId2403" Type="http://schemas.openxmlformats.org/officeDocument/2006/relationships/hyperlink" Target="https://www.contabilizei.com.br/consulta-cnae/outras-atividades-de-servicos-pessoais/9603304-servicos-de-funerarias/" TargetMode="External"/><Relationship Id="rId89" Type="http://schemas.openxmlformats.org/officeDocument/2006/relationships/hyperlink" Target="https://www.contabilizei.com.br/consulta-cnae/comercio-por-atacado-exceto-veiculos-automotores-e-motocicletas/4649402-comercio-atacadista-de-aparelhos-eletronicos-de-uso-pessoal-e-domestico/" TargetMode="External"/><Relationship Id="rId1005" Type="http://schemas.openxmlformats.org/officeDocument/2006/relationships/hyperlink" Target="https://www.contabilizei.com.br/consulta-cnae/fabricacao-de-produtos-alimenticios/1013902-preparacao-de-subprodutos-do-abate/" TargetMode="External"/><Relationship Id="rId1212" Type="http://schemas.openxmlformats.org/officeDocument/2006/relationships/hyperlink" Target="https://www.contabilizei.com.br/consulta-cnae/fabricacao-de-celulose-papel-e-produtos-de-papel/1742702-fabricacao-de-absorventes-higienicos/" TargetMode="External"/><Relationship Id="rId1657" Type="http://schemas.openxmlformats.org/officeDocument/2006/relationships/hyperlink" Target="https://www.contabilizei.com.br/consulta-cnae/fabricacao-de-produtos-diversos/3212400-fabricacao-de-bijuterias-e-artefatos-semelhantes/" TargetMode="External"/><Relationship Id="rId1864" Type="http://schemas.openxmlformats.org/officeDocument/2006/relationships/hyperlink" Target="https://www.contabilizei.com.br/consulta-cnae/servicos-especializados-para-construcao/4329104-montagem-e-instalacao-de-sistemas-e-equipamentos-de-iluminacao-e-sinalizacao-em-vias-publicas-portos-e-aeroportos/" TargetMode="External"/><Relationship Id="rId1517" Type="http://schemas.openxmlformats.org/officeDocument/2006/relationships/hyperlink" Target="https://www.contabilizei.com.br/consulta-cnae/fabricacao-de-maquinas-aparelhos-e-materiais-eletricos/2759701-fabricacao-de-aparelhos-eletricos-de-uso-pessoal-pecas-e-acessorios/" TargetMode="External"/><Relationship Id="rId1724" Type="http://schemas.openxmlformats.org/officeDocument/2006/relationships/hyperlink" Target="https://www.contabilizei.com.br/consulta-cnae/manutencao-reparacao-e-instalacao-de-maquinas-e-equipamentos/3314705-manutencao-e-reparacao-de-equipamentos-de-transmissao-para-fins-industriais/" TargetMode="External"/><Relationship Id="rId16" Type="http://schemas.openxmlformats.org/officeDocument/2006/relationships/hyperlink" Target="https://www.contabilizei.com.br/consulta-cnae/comercio-e-reparacao-de-veiculos-automotores-e-motocicletas/4530704-comercio-a-varejo-de-pecas-e-acessorios-usados-para-veiculos-automotores/" TargetMode="External"/><Relationship Id="rId1931" Type="http://schemas.openxmlformats.org/officeDocument/2006/relationships/hyperlink" Target="https://www.contabilizei.com.br/consulta-cnae/comercio-e-reparacao-de-veiculos-automotores-e-motocicletas/4542102-comercio-sob-consignacao-de-motocicletas-e-motonetas/" TargetMode="External"/><Relationship Id="rId2193" Type="http://schemas.openxmlformats.org/officeDocument/2006/relationships/hyperlink" Target="https://www.contabilizei.com.br/consulta-cnae/armazenamento-e-atividades-auxiliares-dos-transportes/5211799-depositos-de-mercadorias-para-terceiros-exceto-armazens-gerais-e-guarda-moveis/" TargetMode="External"/><Relationship Id="rId165" Type="http://schemas.openxmlformats.org/officeDocument/2006/relationships/hyperlink" Target="https://www.contabilizei.com.br/consulta-cnae/comercio-varejista/4755502-comercio-varejista-de-artigos-de-armarinho/" TargetMode="External"/><Relationship Id="rId372" Type="http://schemas.openxmlformats.org/officeDocument/2006/relationships/hyperlink" Target="https://www.contabilizei.com.br/consulta-cnae/alugueis-nao-imobiliarios-e-gestao-de-ativos-intangiveis-nao-financeiros/7721700-aluguel-de-equipamentos-recreativos-e-esportivos/" TargetMode="External"/><Relationship Id="rId677" Type="http://schemas.openxmlformats.org/officeDocument/2006/relationships/hyperlink" Target="https://www.contabilizei.com.br/consulta-cnae/agricultura-pecuaria-e-servicos-relacionados/0116402-cultivo-de-girassol/" TargetMode="External"/><Relationship Id="rId2053" Type="http://schemas.openxmlformats.org/officeDocument/2006/relationships/hyperlink" Target="https://www.contabilizei.com.br/consulta-cnae/comercio-por-atacado-exceto-veiculos-automotores-e-motocicletas/4685100-comercio-atacadista-de-produtos-siderurgicos-e-metalurgicos-exceto-para-construcao/" TargetMode="External"/><Relationship Id="rId2260" Type="http://schemas.openxmlformats.org/officeDocument/2006/relationships/hyperlink" Target="https://www.contabilizei.com.br/consulta-cnae/edicao-e-edicao-integrada-a-impressao/5822102-edicao-integrada-a-impressao-de-jornais-nao-diarios/" TargetMode="External"/><Relationship Id="rId2358" Type="http://schemas.openxmlformats.org/officeDocument/2006/relationships/hyperlink" Target="https://www.contabilizei.com.br/consulta-cnae/atividades-de-atencao-a-saude-humana-integradas-com-assistencia-social-prestadas-em-residencias-coletivas-e-particulares/8711504-centros-de-apoio-a-pacientes-com-cancer-e-com-aids/" TargetMode="External"/><Relationship Id="rId232" Type="http://schemas.openxmlformats.org/officeDocument/2006/relationships/hyperlink" Target="https://www.contabilizei.com.br/consulta-cnae/alimentacao/5620103-cantinas-servicos-de-alimentacao-privativos/" TargetMode="External"/><Relationship Id="rId884" Type="http://schemas.openxmlformats.org/officeDocument/2006/relationships/hyperlink" Target="https://www.contabilizei.com.br/consulta-cnae/pesca-e-aquicultura/0322102-criacao-de-camaroes-em-agua-doce/" TargetMode="External"/><Relationship Id="rId2120" Type="http://schemas.openxmlformats.org/officeDocument/2006/relationships/hyperlink" Target="https://www.contabilizei.com.br/consulta-cnae/comercio-varejista/4789009-comercio-varejista-de-armas-e-municoes/" TargetMode="External"/><Relationship Id="rId537" Type="http://schemas.openxmlformats.org/officeDocument/2006/relationships/hyperlink" Target="https://www.contabilizei.com.br/consulta-cnae/atividades-de-atencao-a-saude-humana/8640210-servicos-de-quimioterapia/" TargetMode="External"/><Relationship Id="rId744" Type="http://schemas.openxmlformats.org/officeDocument/2006/relationships/hyperlink" Target="https://www.contabilizei.com.br/consulta-cnae/agricultura-pecuaria-e-servicos-relacionados/0139302-cultivo-de-erva-mate/" TargetMode="External"/><Relationship Id="rId951" Type="http://schemas.openxmlformats.org/officeDocument/2006/relationships/hyperlink" Target="https://www.contabilizei.com.br/consulta-cnae/extracao-de-minerais-nao-metalicos/0810007-extracao-de-argila-e-beneficiamento-associado/" TargetMode="External"/><Relationship Id="rId1167" Type="http://schemas.openxmlformats.org/officeDocument/2006/relationships/hyperlink" Target="https://www.contabilizei.com.br/consulta-cnae/preparacao-de-couros-e-fabricacao-de-artefatos-de-couro-artigos-para-viagem-e-calcados/1531902-acabamento-de-calcados-de-couro-sob-contrato/" TargetMode="External"/><Relationship Id="rId1374" Type="http://schemas.openxmlformats.org/officeDocument/2006/relationships/hyperlink" Target="https://www.contabilizei.com.br/consulta-cnae/fabricacao-de-produtos-de-minerais-nao-metalicos/2391502-aparelhamento-de-pedras-para-construcao-exceto-associado-a-extracao/" TargetMode="External"/><Relationship Id="rId1581" Type="http://schemas.openxmlformats.org/officeDocument/2006/relationships/hyperlink" Target="https://www.contabilizei.com.br/consulta-cnae/fabricacao-de-maquinas-e-equipamentos/2863100-fabricacao-de-maquinas-e-equipamentos-para-a-industria-textil-pecas-e-acessorios/" TargetMode="External"/><Relationship Id="rId1679" Type="http://schemas.openxmlformats.org/officeDocument/2006/relationships/hyperlink" Target="https://www.contabilizei.com.br/consulta-cnae/fabricacao-de-produtos-diversos/3250707-fabricacao-de-artigos-opticos/" TargetMode="External"/><Relationship Id="rId2218" Type="http://schemas.openxmlformats.org/officeDocument/2006/relationships/hyperlink" Target="https://www.contabilizei.com.br/consulta-cnae/armazenamento-e-atividades-auxiliares-dos-transportes/5250803-agenciamento-de-cargas-exceto-para-o-transporte-maritimo/" TargetMode="External"/><Relationship Id="rId80" Type="http://schemas.openxmlformats.org/officeDocument/2006/relationships/hyperlink" Target="https://www.contabilizei.com.br/consulta-cnae/comercio-por-atacado-exceto-veiculos-automotores-e-motocicletas/4646001-comercio-atacadista-de-cosmeticos-e-produtos-de-perfumaria/" TargetMode="External"/><Relationship Id="rId604" Type="http://schemas.openxmlformats.org/officeDocument/2006/relationships/hyperlink" Target="https://www.contabilizei.com.br/consulta-cnae/atividades-esportivas-e-de-recreacao-e-lazer/9319199-outras-atividades-esportivas-nao-especificadas-anteriormente/" TargetMode="External"/><Relationship Id="rId811" Type="http://schemas.openxmlformats.org/officeDocument/2006/relationships/hyperlink" Target="https://www.contabilizei.com.br/consulta-cnae/agricultura-pecuaria-e-servicos-relacionados/0162899-atividades-de-apoio-a-pecuaria-nao-especificadas-anteriormente/" TargetMode="External"/><Relationship Id="rId1027" Type="http://schemas.openxmlformats.org/officeDocument/2006/relationships/hyperlink" Target="https://www.contabilizei.com.br/consulta-cnae/fabricacao-de-produtos-alimenticios/1051100-preparacao-do-leite/" TargetMode="External"/><Relationship Id="rId1234" Type="http://schemas.openxmlformats.org/officeDocument/2006/relationships/hyperlink" Target="https://www.contabilizei.com.br/consulta-cnae/impressao-e-reproducao-de-gravacoes/1830001-reproducao-de-som-em-qualquer-suporte/" TargetMode="External"/><Relationship Id="rId1441" Type="http://schemas.openxmlformats.org/officeDocument/2006/relationships/hyperlink" Target="https://www.contabilizei.com.br/consulta-cnae/fabricacao-de-produtos-de-metal-exceto-maquinas-e-equipamentos/2532201-producao-de-artefatos-estampados-de-metal/" TargetMode="External"/><Relationship Id="rId1886" Type="http://schemas.openxmlformats.org/officeDocument/2006/relationships/hyperlink" Target="https://www.contabilizei.com.br/consulta-cnae/servicos-especializados-para-construcao/4399103-obras-de-alvenaria/" TargetMode="External"/><Relationship Id="rId909" Type="http://schemas.openxmlformats.org/officeDocument/2006/relationships/hyperlink" Target="https://www.contabilizei.com.br/consulta-cnae/extracao-de-minerais-metalicos/0710302-pelotizacao-sinterizacao-e-outros-beneficiamentos-de-minerio-de-ferro/" TargetMode="External"/><Relationship Id="rId1301" Type="http://schemas.openxmlformats.org/officeDocument/2006/relationships/hyperlink" Target="https://www.contabilizei.com.br/consulta-cnae/fabricacao-de-produtos-quimicos/2092403-fabricacao-de-fosforos-de-seguranca/" TargetMode="External"/><Relationship Id="rId1539" Type="http://schemas.openxmlformats.org/officeDocument/2006/relationships/hyperlink" Target="https://www.contabilizei.com.br/consulta-cnae/fabricacao-de-maquinas-e-equipamentos/2815102-fabricacao-de-equipamentos-de-transmissao-para-fins-industriais-exceto-rolamentos/" TargetMode="External"/><Relationship Id="rId1746" Type="http://schemas.openxmlformats.org/officeDocument/2006/relationships/hyperlink" Target="https://www.contabilizei.com.br/consulta-cnae/manutencao-reparacao-e-instalacao-de-maquinas-e-equipamentos/3314716-manutencao-e-reparacao-de-tratores-exceto-agricolas/" TargetMode="External"/><Relationship Id="rId1953" Type="http://schemas.openxmlformats.org/officeDocument/2006/relationships/hyperlink" Target="https://www.contabilizei.com.br/consulta-cnae/comercio-por-atacado-exceto-veiculos-automotores-e-motocicletas/4623108-comercio-atacadista-de-materias-primas-agricolas-com-atividade-de-fracionamento-e-acondicionamento-associada/" TargetMode="External"/><Relationship Id="rId38" Type="http://schemas.openxmlformats.org/officeDocument/2006/relationships/hyperlink" Target="https://www.contabilizei.com.br/consulta-cnae/comercio-por-atacado-exceto-veiculos-automotores-e-motocicletas/4617600-representantes-comerciais-e-agentes-do-comercio-de-produtos-alimenticios-bebidas-e-fumo/" TargetMode="External"/><Relationship Id="rId1606" Type="http://schemas.openxmlformats.org/officeDocument/2006/relationships/hyperlink" Target="https://www.contabilizei.com.br/consulta-cnae/fabricacao-de-veiculos-automotores-reboques-e-carrocerias/2941700-fabricacao-de-pecas-e-acessorios-para-o-sistema-motor-de-veiculos-automotores/" TargetMode="External"/><Relationship Id="rId1813" Type="http://schemas.openxmlformats.org/officeDocument/2006/relationships/hyperlink" Target="https://www.contabilizei.com.br/consulta-cnae/obras-de-infra-estrutura/4221901-construcao-de-barragens-e-represas-para-geracao-de-energia-eletrica/" TargetMode="External"/><Relationship Id="rId187" Type="http://schemas.openxmlformats.org/officeDocument/2006/relationships/hyperlink" Target="https://www.contabilizei.com.br/consulta-cnae/comercio-varejista/4763602-comercio-varejista-de-artigos-esportivos/" TargetMode="External"/><Relationship Id="rId394" Type="http://schemas.openxmlformats.org/officeDocument/2006/relationships/hyperlink" Target="https://www.contabilizei.com.br/consulta-cnae/alugueis-nao-imobiliarios-e-gestao-de-ativos-intangiveis-nao-financeiros/7739001-aluguel-de-maquinas-e-equipamentos-para-extracao-de-minerios-e-petroleo-sem-operador/" TargetMode="External"/><Relationship Id="rId2075" Type="http://schemas.openxmlformats.org/officeDocument/2006/relationships/hyperlink" Target="https://www.contabilizei.com.br/consulta-cnae/comercio-varejista/4729602-comercio-varejista-de-mercadorias-em-lojas-de-conveniencia/" TargetMode="External"/><Relationship Id="rId2282" Type="http://schemas.openxmlformats.org/officeDocument/2006/relationships/hyperlink" Target="https://www.contabilizei.com.br/consulta-cnae/telecomunicacoes/6120502-servico-movel-especializado-sme/" TargetMode="External"/><Relationship Id="rId254" Type="http://schemas.openxmlformats.org/officeDocument/2006/relationships/hyperlink" Target="https://www.contabilizei.com.br/consulta-cnae/atividades-dos-servicos-de-tecnologia-da-informacao/6201501-desenvolvimento-de-programas-de-computador-sob-encomenda/" TargetMode="External"/><Relationship Id="rId699" Type="http://schemas.openxmlformats.org/officeDocument/2006/relationships/hyperlink" Target="https://www.contabilizei.com.br/consulta-cnae/agricultura-pecuaria-e-servicos-relacionados/0119909-cultivo-de-tomate-rasteiro/" TargetMode="External"/><Relationship Id="rId1091" Type="http://schemas.openxmlformats.org/officeDocument/2006/relationships/hyperlink" Target="https://www.contabilizei.com.br/consulta-cnae/fabricacao-de-produtos-alimenticios/1099606-fabricacao-de-adocantes-naturais-e-artificiais/" TargetMode="External"/><Relationship Id="rId114" Type="http://schemas.openxmlformats.org/officeDocument/2006/relationships/hyperlink" Target="https://www.contabilizei.com.br/consulta-cnae/comercio-por-atacado-exceto-veiculos-automotores-e-motocicletas/4652400-comercio-atacadista-de-componentes-eletronicos-e-equipamentos-de-telefonia-e-comunicacao/" TargetMode="External"/><Relationship Id="rId461" Type="http://schemas.openxmlformats.org/officeDocument/2006/relationships/hyperlink" Target="https://www.contabilizei.com.br/consulta-cnae/educacao/8550302-atividades-de-apoio-a-educacao-exceto-caixas-escolares/" TargetMode="External"/><Relationship Id="rId559" Type="http://schemas.openxmlformats.org/officeDocument/2006/relationships/hyperlink" Target="https://www.contabilizei.com.br/consulta-cnae/atividades-de-atencao-a-saude-humana/8650005-atividades-de-terapia-ocupacional/" TargetMode="External"/><Relationship Id="rId766" Type="http://schemas.openxmlformats.org/officeDocument/2006/relationships/hyperlink" Target="https://www.contabilizei.com.br/consulta-cnae/agricultura-pecuaria-e-servicos-relacionados/0151203-criacao-de-bovinos-exceto-para-corte-e-leite/" TargetMode="External"/><Relationship Id="rId1189" Type="http://schemas.openxmlformats.org/officeDocument/2006/relationships/hyperlink" Target="https://www.contabilizei.com.br/consulta-cnae/fabricacao-de-produtos-de-madeira/1629301-fabricacao-de-artefatos-diversos-de-madeira-exceto-moveis/" TargetMode="External"/><Relationship Id="rId1396" Type="http://schemas.openxmlformats.org/officeDocument/2006/relationships/hyperlink" Target="https://www.contabilizei.com.br/consulta-cnae/metalurgia/2423701-producao-de-tubos-de-aco-sem-costura/" TargetMode="External"/><Relationship Id="rId2142" Type="http://schemas.openxmlformats.org/officeDocument/2006/relationships/hyperlink" Target="https://www.contabilizei.com.br/consulta-cnae/transporte-terrestre/4930201-transporte-rodoviario-de-carga-exceto-produtos-perigosos-e-mudancas-municipal/" TargetMode="External"/><Relationship Id="rId321" Type="http://schemas.openxmlformats.org/officeDocument/2006/relationships/hyperlink" Target="https://www.contabilizei.com.br/consulta-cnae/pesquisa-e-desenvolvimento-cientifico/7220700-pesquisa-e-desenvolvimento-experimental-em-ciencias-sociais-e-humanas/" TargetMode="External"/><Relationship Id="rId419" Type="http://schemas.openxmlformats.org/officeDocument/2006/relationships/hyperlink" Target="https://www.contabilizei.com.br/consulta-cnae/servicos-para-edificios-e-atividades-paisagisticas/8130300-atividades-paisagisticas/" TargetMode="External"/><Relationship Id="rId626" Type="http://schemas.openxmlformats.org/officeDocument/2006/relationships/hyperlink" Target="https://www.contabilizei.com.br/consulta-cnae/reparacao-e-manutencao-de-equipamentos-de-informatica-e-comunicacao-e-de-objetos-pessoais-e-domesticos/9529104-reparacao-de-bicicletas-triciclos-e-outros-veiculos-nao-motorizados/" TargetMode="External"/><Relationship Id="rId973" Type="http://schemas.openxmlformats.org/officeDocument/2006/relationships/hyperlink" Target="https://www.contabilizei.com.br/consulta-cnae/extracao-de-minerais-nao-metalicos/0899102-extracao-de-quartzo/" TargetMode="External"/><Relationship Id="rId1049" Type="http://schemas.openxmlformats.org/officeDocument/2006/relationships/hyperlink" Target="https://www.contabilizei.com.br/consulta-cnae/fabricacao-de-produtos-alimenticios/1066000-fabricacao-de-alimentos-para-animais/" TargetMode="External"/><Relationship Id="rId1256" Type="http://schemas.openxmlformats.org/officeDocument/2006/relationships/hyperlink" Target="https://www.contabilizei.com.br/consulta-cnae/fabricacao-de-produtos-quimicos/2012600-fabricacao-de-intermediarios-para-fertilizantes/" TargetMode="External"/><Relationship Id="rId2002" Type="http://schemas.openxmlformats.org/officeDocument/2006/relationships/hyperlink" Target="https://www.contabilizei.com.br/consulta-cnae/comercio-por-atacado-exceto-veiculos-automotores-e-motocicletas/4645103-comercio-atacadista-de-produtos-odontologicos/" TargetMode="External"/><Relationship Id="rId2307" Type="http://schemas.openxmlformats.org/officeDocument/2006/relationships/hyperlink" Target="https://www.contabilizei.com.br/consulta-cnae/atividades-juridicas-de-contabilidade-e-de-auditoria/6920601-atividades-de-contabilidade/" TargetMode="External"/><Relationship Id="rId833" Type="http://schemas.openxmlformats.org/officeDocument/2006/relationships/hyperlink" Target="https://www.contabilizei.com.br/consulta-cnae/producao-florestal/0210109-producao-de-casca-de-acacia-negra-florestas-plantadas/" TargetMode="External"/><Relationship Id="rId1116" Type="http://schemas.openxmlformats.org/officeDocument/2006/relationships/hyperlink" Target="https://www.contabilizei.com.br/consulta-cnae/fabricacao-de-produtos-texteis/1322700-tecelagem-de-fios-de-fibras-texteis-naturais-exceto-algodao/" TargetMode="External"/><Relationship Id="rId1463" Type="http://schemas.openxmlformats.org/officeDocument/2006/relationships/hyperlink" Target="https://www.contabilizei.com.br/consulta-cnae/fabricacao-de-produtos-de-metal-exceto-maquinas-e-equipamentos/2599301-servicos-de-confeccao-de-armacoes-metalicas-para-a-construcao/" TargetMode="External"/><Relationship Id="rId1670" Type="http://schemas.openxmlformats.org/officeDocument/2006/relationships/hyperlink" Target="https://www.contabilizei.com.br/consulta-cnae/fabricacao-de-produtos-diversos/3250701-fabricacao-de-instrumentos-nao-eletronicos-e-utensilios-para-uso-medico-cirurgico-odontologico-e-de-laboratorio/" TargetMode="External"/><Relationship Id="rId1768" Type="http://schemas.openxmlformats.org/officeDocument/2006/relationships/hyperlink" Target="https://www.contabilizei.com.br/consulta-cnae/manutencao-reparacao-e-instalacao-de-maquinas-e-equipamentos/3317101-manutencao-e-reparacao-de-embarcacoes-e-estruturas-flutuantes/" TargetMode="External"/><Relationship Id="rId900" Type="http://schemas.openxmlformats.org/officeDocument/2006/relationships/hyperlink" Target="https://www.contabilizei.com.br/consulta-cnae/extracao-de-carvao-mineral/0500302-beneficiamento-de-carvao-mineral/" TargetMode="External"/><Relationship Id="rId1323" Type="http://schemas.openxmlformats.org/officeDocument/2006/relationships/hyperlink" Target="https://www.contabilizei.com.br/consulta-cnae/fabricacao-de-produtos-de-borracha-e-de-material-plastico/2211100-fabricacao-de-pneumaticos-e-de-camaras-de-ar/" TargetMode="External"/><Relationship Id="rId1530" Type="http://schemas.openxmlformats.org/officeDocument/2006/relationships/hyperlink" Target="https://www.contabilizei.com.br/consulta-cnae/fabricacao-de-maquinas-e-equipamentos/2812700-fabricacao-de-equipamentos-hidraulicos-e-pneumaticos-pecas-e-acessorios-exceto-valvulas/" TargetMode="External"/><Relationship Id="rId1628" Type="http://schemas.openxmlformats.org/officeDocument/2006/relationships/hyperlink" Target="https://www.contabilizei.com.br/consulta-cnae/fabricacao-de-outros-equipamentos-de-transporte-exceto-veiculos-automotores/3031800-fabricacao-de-locomotivas-vagoes-e-outros-materiais-rodantes/" TargetMode="External"/><Relationship Id="rId1975" Type="http://schemas.openxmlformats.org/officeDocument/2006/relationships/hyperlink" Target="https://www.contabilizei.com.br/consulta-cnae/comercio-por-atacado-exceto-veiculos-automotores-e-motocicletas/4634602-comercio-atacadista-de-aves-abatidas-e-derivados/" TargetMode="External"/><Relationship Id="rId1835" Type="http://schemas.openxmlformats.org/officeDocument/2006/relationships/hyperlink" Target="https://www.contabilizei.com.br/consulta-cnae/obras-de-infra-estrutura/4299501-construcao-de-instalacoes-esportivas-e-recreativas/" TargetMode="External"/><Relationship Id="rId1902" Type="http://schemas.openxmlformats.org/officeDocument/2006/relationships/hyperlink" Target="https://www.contabilizei.com.br/consulta-cnae/comercio-e-reparacao-de-veiculos-automotores-e-motocicletas/4511105-comercio-por-atacado-de-reboques-e-semi-reboques-novos-e-usados/" TargetMode="External"/><Relationship Id="rId2097" Type="http://schemas.openxmlformats.org/officeDocument/2006/relationships/hyperlink" Target="https://www.contabilizei.com.br/consulta-cnae/comercio-varejista/4763605-comercio-varejista-de-embarcacoes-e-outros-veiculos-recreativos-pecas-e-acessorios/" TargetMode="External"/><Relationship Id="rId276" Type="http://schemas.openxmlformats.org/officeDocument/2006/relationships/hyperlink" Target="https://www.contabilizei.com.br/consulta-cnae/atividades-de-prestacao-de-servicos-de-informacao/6311900-tratamento-de-dados-provedores-de-servicos-de-aplicacao-e-servicos-de-hospedagem-na-internet/" TargetMode="External"/><Relationship Id="rId483" Type="http://schemas.openxmlformats.org/officeDocument/2006/relationships/hyperlink" Target="https://www.contabilizei.com.br/consulta-cnae/educacao/8599605-cursos-preparatorios-para-concursos/" TargetMode="External"/><Relationship Id="rId690" Type="http://schemas.openxmlformats.org/officeDocument/2006/relationships/hyperlink" Target="https://www.contabilizei.com.br/consulta-cnae/agricultura-pecuaria-e-servicos-relacionados/0119904-cultivo-de-cebola/" TargetMode="External"/><Relationship Id="rId2164" Type="http://schemas.openxmlformats.org/officeDocument/2006/relationships/hyperlink" Target="https://www.contabilizei.com.br/consulta-cnae/transporte-aquaviario/5022001-transporte-por-navegacao-interior-de-passageiros-em-linhas-regulares-municipal-exceto-travessia/" TargetMode="External"/><Relationship Id="rId2371" Type="http://schemas.openxmlformats.org/officeDocument/2006/relationships/hyperlink" Target="https://www.contabilizei.com.br/consulta-cnae/atividades-de-atencao-a-saude-humana-integradas-com-assistencia-social-prestadas-em-residencias-coletivas-e-particulares/8730199-atividades-de-assistencia-social-prestadas-em-residencias-coletivas-e-particulares-nao-especificadas-anteriormente/" TargetMode="External"/><Relationship Id="rId136" Type="http://schemas.openxmlformats.org/officeDocument/2006/relationships/hyperlink" Target="https://www.contabilizei.com.br/consulta-cnae/comercio-varejista/4721104-comercio-varejista-de-doces-balas-bombons-e-semelhantes/" TargetMode="External"/><Relationship Id="rId343" Type="http://schemas.openxmlformats.org/officeDocument/2006/relationships/hyperlink" Target="https://www.contabilizei.com.br/consulta-cnae/outras-atividades-profissionais-cientificas-e-tecnicas/7410203-design-de-produto/" TargetMode="External"/><Relationship Id="rId550" Type="http://schemas.openxmlformats.org/officeDocument/2006/relationships/hyperlink" Target="https://www.contabilizei.com.br/consulta-cnae/atividades-de-atencao-a-saude-humana/8650001-atividades-de-enfermagem/" TargetMode="External"/><Relationship Id="rId788" Type="http://schemas.openxmlformats.org/officeDocument/2006/relationships/hyperlink" Target="https://www.contabilizei.com.br/consulta-cnae/agricultura-pecuaria-e-servicos-relacionados/0155505-producao-de-ovos/" TargetMode="External"/><Relationship Id="rId995" Type="http://schemas.openxmlformats.org/officeDocument/2006/relationships/hyperlink" Target="https://www.contabilizei.com.br/consulta-cnae/fabricacao-de-produtos-alimenticios/1012101-abate-de-aves/" TargetMode="External"/><Relationship Id="rId1180" Type="http://schemas.openxmlformats.org/officeDocument/2006/relationships/hyperlink" Target="https://www.contabilizei.com.br/consulta-cnae/fabricacao-de-produtos-de-madeira/1621800-fabricacao-de-madeira-laminada-e-de-chapas-de-madeira-compensada-prensada-e-aglomerada/" TargetMode="External"/><Relationship Id="rId2024" Type="http://schemas.openxmlformats.org/officeDocument/2006/relationships/hyperlink" Target="https://www.contabilizei.com.br/consulta-cnae/comercio-por-atacado-exceto-veiculos-automotores-e-motocicletas/4674500-comercio-atacadista-de-cimento/" TargetMode="External"/><Relationship Id="rId2231" Type="http://schemas.openxmlformats.org/officeDocument/2006/relationships/hyperlink" Target="https://www.contabilizei.com.br/consulta-cnae/alojamento/5590601-albergues-exceto-assistenciais/" TargetMode="External"/><Relationship Id="rId203" Type="http://schemas.openxmlformats.org/officeDocument/2006/relationships/hyperlink" Target="https://www.contabilizei.com.br/consulta-cnae/comercio-varejista/4783102-comercio-varejista-de-artigos-de-relojoaria/" TargetMode="External"/><Relationship Id="rId648" Type="http://schemas.openxmlformats.org/officeDocument/2006/relationships/hyperlink" Target="https://www.contabilizei.com.br/consulta-cnae/outras-atividades-de-servicos-pessoais/9609206-servicos-de-tatuagem-e-colocacao-de-piercing/" TargetMode="External"/><Relationship Id="rId855" Type="http://schemas.openxmlformats.org/officeDocument/2006/relationships/hyperlink" Target="https://www.contabilizei.com.br/consulta-cnae/pesca-e-aquicultura/0311602-pesca-de-crustaceos-e-moluscos-em-agua-salgada/" TargetMode="External"/><Relationship Id="rId1040" Type="http://schemas.openxmlformats.org/officeDocument/2006/relationships/hyperlink" Target="https://www.contabilizei.com.br/consulta-cnae/fabricacao-de-produtos-alimenticios/1063500-fabricacao-de-farinha-de-mandioca-e-derivados/" TargetMode="External"/><Relationship Id="rId1278" Type="http://schemas.openxmlformats.org/officeDocument/2006/relationships/hyperlink" Target="https://www.contabilizei.com.br/consulta-cnae/fabricacao-de-produtos-quimicos/2033900-fabricacao-de-elastomeros/" TargetMode="External"/><Relationship Id="rId1485" Type="http://schemas.openxmlformats.org/officeDocument/2006/relationships/hyperlink" Target="https://www.contabilizei.com.br/consulta-cnae/fabricacao-de-equipamentos-de-informatica-produtos-eletronicos-e-opticos/2660400-fabricacao-de-aparelhos-eletromedicos-e-eletroterapeuticos-e-equipamentos-de-irradiacao/" TargetMode="External"/><Relationship Id="rId1692" Type="http://schemas.openxmlformats.org/officeDocument/2006/relationships/hyperlink" Target="https://www.contabilizei.com.br/consulta-cnae/fabricacao-de-produtos-diversos/3299003-fabricacao-de-letras-letreiros-e-placas-de-qualquer-material-exceto-luminosos/" TargetMode="External"/><Relationship Id="rId2329" Type="http://schemas.openxmlformats.org/officeDocument/2006/relationships/hyperlink" Target="https://www.contabilizei.com.br/consulta-cnae/servicos-para-edificios-e-atividades-paisagisticas/8111700-servicos-combinados-para-apoio-a-edificios-exceto-condominios-prediais/" TargetMode="External"/><Relationship Id="rId410" Type="http://schemas.openxmlformats.org/officeDocument/2006/relationships/hyperlink" Target="https://www.contabilizei.com.br/consulta-cnae/atividades-de-vigilancia-seguranca-e-investigacao/8011102-servicos-de-adestramento-de-caes-de-guarda/" TargetMode="External"/><Relationship Id="rId508" Type="http://schemas.openxmlformats.org/officeDocument/2006/relationships/hyperlink" Target="https://www.contabilizei.com.br/consulta-cnae/atividades-de-atencao-a-saude-humana/8640202-laboratorios-clinicos/" TargetMode="External"/><Relationship Id="rId715" Type="http://schemas.openxmlformats.org/officeDocument/2006/relationships/hyperlink" Target="https://www.contabilizei.com.br/consulta-cnae/agricultura-pecuaria-e-servicos-relacionados/0133402-cultivo-de-banana/" TargetMode="External"/><Relationship Id="rId922" Type="http://schemas.openxmlformats.org/officeDocument/2006/relationships/hyperlink" Target="https://www.contabilizei.com.br/consulta-cnae/extracao-de-minerais-metalicos/0723502-beneficiamento-de-minerio-de-manganes/" TargetMode="External"/><Relationship Id="rId1138" Type="http://schemas.openxmlformats.org/officeDocument/2006/relationships/hyperlink" Target="https://www.contabilizei.com.br/consulta-cnae/confeccao-de-artigos-do-vestuario-e-acessorios/1411801-confeccao-de-roupas-intimas/" TargetMode="External"/><Relationship Id="rId1345" Type="http://schemas.openxmlformats.org/officeDocument/2006/relationships/hyperlink" Target="https://www.contabilizei.com.br/consulta-cnae/fabricacao-de-produtos-de-minerais-nao-metalicos/2319200-fabricacao-de-artigos-de-vidro/" TargetMode="External"/><Relationship Id="rId1552" Type="http://schemas.openxmlformats.org/officeDocument/2006/relationships/hyperlink" Target="https://www.contabilizei.com.br/consulta-cnae/fabricacao-de-maquinas-e-equipamentos/2824101-fabricacao-de-aparelhos-e-equipamentos-de-ar-condicionado-para-uso-industrial/" TargetMode="External"/><Relationship Id="rId1997" Type="http://schemas.openxmlformats.org/officeDocument/2006/relationships/hyperlink" Target="https://www.contabilizei.com.br/consulta-cnae/comercio-por-atacado-exceto-veiculos-automotores-e-motocicletas/4645101-comercio-atacadista-de-instrumentos-e-materiais-para-uso-medico-cirurgico-hospitalar-e-de-laboratorios/" TargetMode="External"/><Relationship Id="rId1205" Type="http://schemas.openxmlformats.org/officeDocument/2006/relationships/hyperlink" Target="https://www.contabilizei.com.br/consulta-cnae/fabricacao-de-celulose-papel-e-produtos-de-papel/1741901-fabricacao-de-formularios-continuos/" TargetMode="External"/><Relationship Id="rId1857" Type="http://schemas.openxmlformats.org/officeDocument/2006/relationships/hyperlink" Target="https://www.contabilizei.com.br/consulta-cnae/servicos-especializados-para-construcao/4329101-instalacao-de-paineis-publicitarios/" TargetMode="External"/><Relationship Id="rId51" Type="http://schemas.openxmlformats.org/officeDocument/2006/relationships/hyperlink" Target="https://www.contabilizei.com.br/consulta-cnae/comercio-por-atacado-exceto-veiculos-automotores-e-motocicletas/4635402-comercio-atacadista-de-cerveja-chope-e-refrigerante/" TargetMode="External"/><Relationship Id="rId1412" Type="http://schemas.openxmlformats.org/officeDocument/2006/relationships/hyperlink" Target="https://www.contabilizei.com.br/consulta-cnae/metalurgia/2442300-metalurgia-dos-metais-preciosos/" TargetMode="External"/><Relationship Id="rId1717" Type="http://schemas.openxmlformats.org/officeDocument/2006/relationships/hyperlink" Target="https://www.contabilizei.com.br/consulta-cnae/manutencao-reparacao-e-instalacao-de-maquinas-e-equipamentos/3314702-manutencao-e-reparacao-de-equipamentos-hidraulicos-e-pneumaticos-exceto-valvulas/" TargetMode="External"/><Relationship Id="rId1924" Type="http://schemas.openxmlformats.org/officeDocument/2006/relationships/hyperlink" Target="https://www.contabilizei.com.br/consulta-cnae/comercio-e-reparacao-de-veiculos-automotores-e-motocicletas/4530701-comercio-por-atacado-de-pecas-e-acessorios-novos-para-veiculos-automotores/" TargetMode="External"/><Relationship Id="rId298" Type="http://schemas.openxmlformats.org/officeDocument/2006/relationships/hyperlink" Target="https://www.contabilizei.com.br/consulta-cnae/atividades-juridicas-de-contabilidade-e-de-auditoria/6911701-servicos-advocaticios/" TargetMode="External"/><Relationship Id="rId158" Type="http://schemas.openxmlformats.org/officeDocument/2006/relationships/hyperlink" Target="https://www.contabilizei.com.br/consulta-cnae/comercio-varejista/4754701-comercio-varejista-de-moveis/" TargetMode="External"/><Relationship Id="rId2186" Type="http://schemas.openxmlformats.org/officeDocument/2006/relationships/hyperlink" Target="https://www.contabilizei.com.br/consulta-cnae/transporte-aereo/5120000-transporte-aereo-de-carga/" TargetMode="External"/><Relationship Id="rId2393" Type="http://schemas.openxmlformats.org/officeDocument/2006/relationships/hyperlink" Target="https://www.contabilizei.com.br/consulta-cnae/atividades-esportivas-e-de-recreacao-e-lazer/9321200-parques-de-diversao-e-parques-tematicos/" TargetMode="External"/><Relationship Id="rId365" Type="http://schemas.openxmlformats.org/officeDocument/2006/relationships/hyperlink" Target="https://www.contabilizei.com.br/consulta-cnae/outras-atividades-profissionais-cientificas-e-tecnicas/7490105-agenciamento-de-profissionais-para-atividades-esportivas-culturais-e-artisticas/" TargetMode="External"/><Relationship Id="rId572" Type="http://schemas.openxmlformats.org/officeDocument/2006/relationships/hyperlink" Target="https://www.contabilizei.com.br/consulta-cnae/atividades-de-atencao-a-saude-humana/8690903-atividades-de-acupuntura/" TargetMode="External"/><Relationship Id="rId2046" Type="http://schemas.openxmlformats.org/officeDocument/2006/relationships/hyperlink" Target="https://www.contabilizei.com.br/consulta-cnae/comercio-por-atacado-exceto-veiculos-automotores-e-motocicletas/4683400-comercio-atacadista-de-defensivos-agricolas-adubos-fertilizantes-e-corretivos-do-solo/" TargetMode="External"/><Relationship Id="rId2253" Type="http://schemas.openxmlformats.org/officeDocument/2006/relationships/hyperlink" Target="https://www.contabilizei.com.br/consulta-cnae/edicao-e-edicao-integrada-a-impressao/5819100-edicao-de-cadastros-listas-e-outros-produtos-graficos/" TargetMode="External"/><Relationship Id="rId225" Type="http://schemas.openxmlformats.org/officeDocument/2006/relationships/hyperlink" Target="https://www.contabilizei.com.br/consulta-cnae/alimentacao/5611204-bares-e-outros-estabelecimentos-especializados-em-servir-bebidas/" TargetMode="External"/><Relationship Id="rId432" Type="http://schemas.openxmlformats.org/officeDocument/2006/relationships/hyperlink" Target="https://www.contabilizei.com.br/consulta-cnae/servicos-de-escritorio-de-apoio-administrativo-e-outros-servicos-prestados-principalmente-as-empresas/8291100-atividades-de-cobranca-e-informacoes-cadastrais/" TargetMode="External"/><Relationship Id="rId877" Type="http://schemas.openxmlformats.org/officeDocument/2006/relationships/hyperlink" Target="https://www.contabilizei.com.br/consulta-cnae/pesca-e-aquicultura/0321305-atividades-de-apoio-a-aquicultura-em-agua-salgada-e-salobra/" TargetMode="External"/><Relationship Id="rId1062" Type="http://schemas.openxmlformats.org/officeDocument/2006/relationships/hyperlink" Target="https://www.contabilizei.com.br/consulta-cnae/fabricacao-de-produtos-alimenticios/1081302-torrefacao-e-moagem-de-cafe/" TargetMode="External"/><Relationship Id="rId2113" Type="http://schemas.openxmlformats.org/officeDocument/2006/relationships/hyperlink" Target="https://www.contabilizei.com.br/consulta-cnae/comercio-varejista/4789004-comercio-varejista-de-animais-vivos-e-de-artigos-e-alimentos-para-animais-de-estimacao/" TargetMode="External"/><Relationship Id="rId2320" Type="http://schemas.openxmlformats.org/officeDocument/2006/relationships/hyperlink" Target="https://www.contabilizei.com.br/consulta-cnae/selecao-agenciamento-e-locacao-de-mao-de-obra/7810800-selecao-e-agenciamento-de-mao-de-obra/" TargetMode="External"/><Relationship Id="rId737" Type="http://schemas.openxmlformats.org/officeDocument/2006/relationships/hyperlink" Target="https://www.contabilizei.com.br/consulta-cnae/agricultura-pecuaria-e-servicos-relacionados/0134200-cultivo-de-cafe/" TargetMode="External"/><Relationship Id="rId944" Type="http://schemas.openxmlformats.org/officeDocument/2006/relationships/hyperlink" Target="https://www.contabilizei.com.br/consulta-cnae/extracao-de-minerais-nao-metalicos/0810003-extracao-de-marmore-e-beneficiamento-associado/" TargetMode="External"/><Relationship Id="rId1367" Type="http://schemas.openxmlformats.org/officeDocument/2006/relationships/hyperlink" Target="https://www.contabilizei.com.br/consulta-cnae/fabricacao-de-produtos-de-minerais-nao-metalicos/2349401-fabricacao-de-material-sanitario-de-ceramica/" TargetMode="External"/><Relationship Id="rId1574" Type="http://schemas.openxmlformats.org/officeDocument/2006/relationships/hyperlink" Target="https://www.contabilizei.com.br/consulta-cnae/fabricacao-de-maquinas-e-equipamentos/2853400-fabricacao-de-tratores-pecas-e-acessorios-exceto-agricolas/" TargetMode="External"/><Relationship Id="rId1781" Type="http://schemas.openxmlformats.org/officeDocument/2006/relationships/hyperlink" Target="https://www.contabilizei.com.br/consulta-cnae/eletricidade-gas-e-outras-utilidades/3520402-distribuicao-de-combustiveis-gasosos-por-redes-urbanas/" TargetMode="External"/><Relationship Id="rId73" Type="http://schemas.openxmlformats.org/officeDocument/2006/relationships/hyperlink" Target="https://www.contabilizei.com.br/consulta-cnae/comercio-por-atacado-exceto-veiculos-automotores-e-motocicletas/4642702-comercio-atacadista-de-roupas-e-acessorios-para-uso-profissional-e-de-seguranca-do-trabalho/" TargetMode="External"/><Relationship Id="rId804" Type="http://schemas.openxmlformats.org/officeDocument/2006/relationships/hyperlink" Target="https://www.contabilizei.com.br/consulta-cnae/agricultura-pecuaria-e-servicos-relacionados/0161003-servico-de-preparacao-de-terreno-cultivo-e-colheita/" TargetMode="External"/><Relationship Id="rId1227" Type="http://schemas.openxmlformats.org/officeDocument/2006/relationships/hyperlink" Target="https://www.contabilizei.com.br/consulta-cnae/impressao-e-reproducao-de-gravacoes/1821100-servicos-de-pre-impressao/" TargetMode="External"/><Relationship Id="rId1434" Type="http://schemas.openxmlformats.org/officeDocument/2006/relationships/hyperlink" Target="https://www.contabilizei.com.br/consulta-cnae/fabricacao-de-produtos-de-metal-exceto-maquinas-e-equipamentos/2521700-fabricacao-de-tanques-reservatorios-metalicos-e-caldeiras-para-aquecimento-central/" TargetMode="External"/><Relationship Id="rId1641" Type="http://schemas.openxmlformats.org/officeDocument/2006/relationships/hyperlink" Target="https://www.contabilizei.com.br/consulta-cnae/fabricacao-de-outros-equipamentos-de-transporte-exceto-veiculos-automotores/3099700-fabricacao-de-equipamentos-de-transporte-nao-especificados-anteriormente/" TargetMode="External"/><Relationship Id="rId1879" Type="http://schemas.openxmlformats.org/officeDocument/2006/relationships/hyperlink" Target="https://www.contabilizei.com.br/consulta-cnae/servicos-especializados-para-construcao/4330499-outras-obras-de-acabamento-da-construcao/" TargetMode="External"/><Relationship Id="rId1501" Type="http://schemas.openxmlformats.org/officeDocument/2006/relationships/hyperlink" Target="https://www.contabilizei.com.br/consulta-cnae/fabricacao-de-maquinas-aparelhos-e-materiais-eletricos/2722801-fabricacao-de-baterias-e-acumuladores-para-veiculos-automotores/" TargetMode="External"/><Relationship Id="rId1739" Type="http://schemas.openxmlformats.org/officeDocument/2006/relationships/hyperlink" Target="https://www.contabilizei.com.br/consulta-cnae/manutencao-reparacao-e-instalacao-de-maquinas-e-equipamentos/3314713-manutencao-e-reparacao-de-maquinas-ferramenta/" TargetMode="External"/><Relationship Id="rId1946" Type="http://schemas.openxmlformats.org/officeDocument/2006/relationships/hyperlink" Target="https://www.contabilizei.com.br/consulta-cnae/comercio-por-atacado-exceto-veiculos-automotores-e-motocicletas/4623104-comercio-atacadista-de-fumo-em-folha-nao-beneficiado/" TargetMode="External"/><Relationship Id="rId1806" Type="http://schemas.openxmlformats.org/officeDocument/2006/relationships/hyperlink" Target="https://www.contabilizei.com.br/consulta-cnae/obras-de-infra-estrutura/4211101-construcao-de-rodovias-e-ferrovias/" TargetMode="External"/><Relationship Id="rId387" Type="http://schemas.openxmlformats.org/officeDocument/2006/relationships/hyperlink" Target="https://www.contabilizei.com.br/consulta-cnae/alugueis-nao-imobiliarios-e-gestao-de-ativos-intangiveis-nao-financeiros/7732201-aluguel-de-maquinas-e-equipamentos-para-construcao-sem-operador-exceto-andaimes/" TargetMode="External"/><Relationship Id="rId594" Type="http://schemas.openxmlformats.org/officeDocument/2006/relationships/hyperlink" Target="https://www.contabilizei.com.br/consulta-cnae/atividades-artisticas-criativas-e-de-espetaculos/9002702-restauracao-de-obras-de-arte/" TargetMode="External"/><Relationship Id="rId2068" Type="http://schemas.openxmlformats.org/officeDocument/2006/relationships/hyperlink" Target="https://www.contabilizei.com.br/consulta-cnae/comercio-por-atacado-exceto-veiculos-automotores-e-motocicletas/4689399-comercio-atacadista-especializado-em-outros-produtos-intermediarios-nao-especificados-anteriormente/" TargetMode="External"/><Relationship Id="rId2275" Type="http://schemas.openxmlformats.org/officeDocument/2006/relationships/hyperlink" Target="https://www.contabilizei.com.br/consulta-cnae/telecomunicacoes/6110803-servicos-de-comunicacao-multimidia-scm/" TargetMode="External"/><Relationship Id="rId247" Type="http://schemas.openxmlformats.org/officeDocument/2006/relationships/hyperlink" Target="https://www.contabilizei.com.br/consulta-cnae/atividades-cinematograficas-producao-de-videos-e-de-programas-de-televisao-gravacao-de-som-e-edicao-de-musica/5913800-distribuicao-cinematografica-de-video-e-de-programas-de-televisao/" TargetMode="External"/><Relationship Id="rId899" Type="http://schemas.openxmlformats.org/officeDocument/2006/relationships/hyperlink" Target="https://www.contabilizei.com.br/consulta-cnae/extracao-de-carvao-mineral/0500302-beneficiamento-de-carvao-mineral/" TargetMode="External"/><Relationship Id="rId1084" Type="http://schemas.openxmlformats.org/officeDocument/2006/relationships/hyperlink" Target="https://www.contabilizei.com.br/consulta-cnae/fabricacao-de-produtos-alimenticios/1099602-fabricacao-de-pos-alimenticios/" TargetMode="External"/><Relationship Id="rId107" Type="http://schemas.openxmlformats.org/officeDocument/2006/relationships/hyperlink" Target="https://www.contabilizei.com.br/consulta-cnae/comercio-por-atacado-exceto-veiculos-automotores-e-motocicletas/4649499-comercio-atacadista-de-outros-equipamentos-e-artigos-de-uso-pessoal-e-domestico-nao-especificados-anteriormente/" TargetMode="External"/><Relationship Id="rId454" Type="http://schemas.openxmlformats.org/officeDocument/2006/relationships/hyperlink" Target="https://www.contabilizei.com.br/consulta-cnae/educacao/8532500-educacao-superior-graduacao-e-pos-graduacao/" TargetMode="External"/><Relationship Id="rId661" Type="http://schemas.openxmlformats.org/officeDocument/2006/relationships/hyperlink" Target="https://www.contabilizei.com.br/consulta-cnae/agricultura-pecuaria-e-servicos-relacionados/0111399-cultivo-de-outros-cereais-nao-especificados-anteriormente/" TargetMode="External"/><Relationship Id="rId759" Type="http://schemas.openxmlformats.org/officeDocument/2006/relationships/hyperlink" Target="https://www.contabilizei.com.br/consulta-cnae/agricultura-pecuaria-e-servicos-relacionados/0142300-producao-de-mudas-e-outras-formas-de-propagacao-vegetal-certificadas/" TargetMode="External"/><Relationship Id="rId966" Type="http://schemas.openxmlformats.org/officeDocument/2006/relationships/hyperlink" Target="https://www.contabilizei.com.br/consulta-cnae/extracao-de-minerais-nao-metalicos/0892402-extracao-de-sal-gema/" TargetMode="External"/><Relationship Id="rId1291" Type="http://schemas.openxmlformats.org/officeDocument/2006/relationships/hyperlink" Target="https://www.contabilizei.com.br/consulta-cnae/fabricacao-de-produtos-quimicos/2071100-fabricacao-de-tintas-vernizes-esmaltes-e-lacas/" TargetMode="External"/><Relationship Id="rId1389" Type="http://schemas.openxmlformats.org/officeDocument/2006/relationships/hyperlink" Target="https://www.contabilizei.com.br/consulta-cnae/metalurgia/2421100-producao-de-semi-acabados-de-aco/" TargetMode="External"/><Relationship Id="rId1596" Type="http://schemas.openxmlformats.org/officeDocument/2006/relationships/hyperlink" Target="https://www.contabilizei.com.br/consulta-cnae/fabricacao-de-veiculos-automotores-reboques-e-carrocerias/2920401-fabricacao-de-caminhoes-e-onibus/" TargetMode="External"/><Relationship Id="rId2135" Type="http://schemas.openxmlformats.org/officeDocument/2006/relationships/hyperlink" Target="https://www.contabilizei.com.br/consulta-cnae/transporte-terrestre/4924800-transporte-escolar/" TargetMode="External"/><Relationship Id="rId2342" Type="http://schemas.openxmlformats.org/officeDocument/2006/relationships/hyperlink" Target="https://www.contabilizei.com.br/consulta-cnae/atividades-de-atencao-a-saude-humana/8610102-atividades-de-atendimento-em-pronto-socorro-e-unidades-hospitalares-para-atendimento-a-urgencias/" TargetMode="External"/><Relationship Id="rId314" Type="http://schemas.openxmlformats.org/officeDocument/2006/relationships/hyperlink" Target="https://www.contabilizei.com.br/consulta-cnae/servicos-de-arquitetura-e-engenharia-testes-e-analises-tecnicas/7119704-servicos-de-pericia-tecnica-relacionados-a-seguranca-do-trabalho/" TargetMode="External"/><Relationship Id="rId521" Type="http://schemas.openxmlformats.org/officeDocument/2006/relationships/hyperlink" Target="https://www.contabilizei.com.br/consulta-cnae/atividades-de-atencao-a-saude-humana/8640206-servicos-de-ressonancia-magnetica/" TargetMode="External"/><Relationship Id="rId619" Type="http://schemas.openxmlformats.org/officeDocument/2006/relationships/hyperlink" Target="https://www.contabilizei.com.br/consulta-cnae/reparacao-e-manutencao-de-equipamentos-de-informatica-e-comunicacao-e-de-objetos-pessoais-e-domesticos/9529101-reparacao-de-calcados-bolsas-e-artigos-de-viagem/" TargetMode="External"/><Relationship Id="rId1151" Type="http://schemas.openxmlformats.org/officeDocument/2006/relationships/hyperlink" Target="https://www.contabilizei.com.br/consulta-cnae/confeccao-de-artigos-do-vestuario-e-acessorios/1413403-faccao-de-roupas-profissionais/" TargetMode="External"/><Relationship Id="rId1249" Type="http://schemas.openxmlformats.org/officeDocument/2006/relationships/hyperlink" Target="https://www.contabilizei.com.br/consulta-cnae/fabricacao-de-coque-de-produtos-derivados-do-petroleo-e-de-biocombustiveis/1931400-fabricacao-de-alcool/" TargetMode="External"/><Relationship Id="rId2202" Type="http://schemas.openxmlformats.org/officeDocument/2006/relationships/hyperlink" Target="https://www.contabilizei.com.br/consulta-cnae/armazenamento-e-atividades-auxiliares-dos-transportes/5229001-servicos-de-apoio-ao-transporte-por-taxi-inclusive-centrais-de-chamada/" TargetMode="External"/><Relationship Id="rId95" Type="http://schemas.openxmlformats.org/officeDocument/2006/relationships/hyperlink" Target="https://www.contabilizei.com.br/consulta-cnae/comercio-por-atacado-exceto-veiculos-automotores-e-motocicletas/4649405-comercio-atacadista-de-artigos-de-tapecaria-persianas-e-cortinas/" TargetMode="External"/><Relationship Id="rId826" Type="http://schemas.openxmlformats.org/officeDocument/2006/relationships/hyperlink" Target="https://www.contabilizei.com.br/consulta-cnae/producao-florestal/0210105-cultivo-de-especies-madeireiras-exceto-eucalipto-acacia-negra-pinus-e-teca/" TargetMode="External"/><Relationship Id="rId1011" Type="http://schemas.openxmlformats.org/officeDocument/2006/relationships/hyperlink" Target="https://www.contabilizei.com.br/consulta-cnae/fabricacao-de-produtos-alimenticios/1031700-fabricacao-de-conservas-de-frutas/" TargetMode="External"/><Relationship Id="rId1109" Type="http://schemas.openxmlformats.org/officeDocument/2006/relationships/hyperlink" Target="https://www.contabilizei.com.br/consulta-cnae/fabricacao-de-produtos-texteis/1313800-fiacao-de-fibras-artificiais-e-sinteticas/" TargetMode="External"/><Relationship Id="rId1456" Type="http://schemas.openxmlformats.org/officeDocument/2006/relationships/hyperlink" Target="https://www.contabilizei.com.br/consulta-cnae/fabricacao-de-produtos-de-metal-exceto-maquinas-e-equipamentos/2591800-fabricacao-de-embalagens-metalicas/" TargetMode="External"/><Relationship Id="rId1663" Type="http://schemas.openxmlformats.org/officeDocument/2006/relationships/hyperlink" Target="https://www.contabilizei.com.br/consulta-cnae/fabricacao-de-produtos-diversos/3240001-fabricacao-de-jogos-eletronicos/" TargetMode="External"/><Relationship Id="rId1870" Type="http://schemas.openxmlformats.org/officeDocument/2006/relationships/hyperlink" Target="https://www.contabilizei.com.br/consulta-cnae/servicos-especializados-para-construcao/4330401-impermeabilizacao-em-obras-de-engenharia-civil/" TargetMode="External"/><Relationship Id="rId1968" Type="http://schemas.openxmlformats.org/officeDocument/2006/relationships/hyperlink" Target="https://www.contabilizei.com.br/consulta-cnae/comercio-por-atacado-exceto-veiculos-automotores-e-motocicletas/4633801-comercio-atacadista-de-frutas-verduras-raizes-tuberculos-hortalicas-e-legumes-frescos/" TargetMode="External"/><Relationship Id="rId1316" Type="http://schemas.openxmlformats.org/officeDocument/2006/relationships/hyperlink" Target="https://www.contabilizei.com.br/consulta-cnae/fabricacao-de-produtos-farmoquimicos-e-farmaceuticos/2121102-fabricacao-de-medicamentos-homeopaticos-para-uso-humano/" TargetMode="External"/><Relationship Id="rId1523" Type="http://schemas.openxmlformats.org/officeDocument/2006/relationships/hyperlink" Target="https://www.contabilizei.com.br/consulta-cnae/fabricacao-de-maquinas-aparelhos-e-materiais-eletricos/2790202-fabricacao-de-equipamentos-para-sinalizacao-e-alarme/" TargetMode="External"/><Relationship Id="rId1730" Type="http://schemas.openxmlformats.org/officeDocument/2006/relationships/hyperlink" Target="https://www.contabilizei.com.br/consulta-cnae/manutencao-reparacao-e-instalacao-de-maquinas-e-equipamentos/3314708-manutencao-e-reparacao-de-maquinas-equipamentos-e-aparelhos-para-transporte-e-elevacao-de-cargas/" TargetMode="External"/><Relationship Id="rId22" Type="http://schemas.openxmlformats.org/officeDocument/2006/relationships/hyperlink" Target="https://www.contabilizei.com.br/consulta-cnae/comercio-e-reparacao-de-veiculos-automotores-e-motocicletas/4541202-comercio-por-atacado-de-pecas-e-acessorios-para-motocicletas-e-motonetas/" TargetMode="External"/><Relationship Id="rId1828" Type="http://schemas.openxmlformats.org/officeDocument/2006/relationships/hyperlink" Target="https://www.contabilizei.com.br/consulta-cnae/obras-de-infra-estrutura/4223500-construcao-de-redes-de-transportes-por-dutos-exceto-para-agua-e-esgoto/" TargetMode="External"/><Relationship Id="rId171" Type="http://schemas.openxmlformats.org/officeDocument/2006/relationships/hyperlink" Target="https://www.contabilizei.com.br/consulta-cnae/comercio-varejista/4757100-comercio-varejista-especializado-de-pecas-e-acessorios-para-aparelhos-eletroeletronicos-para-uso-domestico-exceto-informatica-e-comunicacao/" TargetMode="External"/><Relationship Id="rId2297" Type="http://schemas.openxmlformats.org/officeDocument/2006/relationships/hyperlink" Target="https://www.contabilizei.com.br/consulta-cnae/telecomunicacoes/6190699-outras-atividades-de-telecomunicacoes-nao-especificadas-anteriormente/" TargetMode="External"/><Relationship Id="rId269" Type="http://schemas.openxmlformats.org/officeDocument/2006/relationships/hyperlink" Target="https://www.contabilizei.com.br/consulta-cnae/atividades-dos-servicos-de-tecnologia-da-informacao/6204000-consultoria-em-tecnologia-da-informacao/" TargetMode="External"/><Relationship Id="rId476" Type="http://schemas.openxmlformats.org/officeDocument/2006/relationships/hyperlink" Target="https://www.contabilizei.com.br/consulta-cnae/educacao/8592999-ensino-de-arte-e-cultura-nao-especificado-anteriormente/" TargetMode="External"/><Relationship Id="rId683" Type="http://schemas.openxmlformats.org/officeDocument/2006/relationships/hyperlink" Target="https://www.contabilizei.com.br/consulta-cnae/agricultura-pecuaria-e-servicos-relacionados/0119901-cultivo-de-abacaxi/" TargetMode="External"/><Relationship Id="rId890" Type="http://schemas.openxmlformats.org/officeDocument/2006/relationships/hyperlink" Target="https://www.contabilizei.com.br/consulta-cnae/pesca-e-aquicultura/0322105-ranicultura/" TargetMode="External"/><Relationship Id="rId2157" Type="http://schemas.openxmlformats.org/officeDocument/2006/relationships/hyperlink" Target="https://www.contabilizei.com.br/consulta-cnae/transporte-aquaviario/5012202-transporte-maritimo-de-longo-curso-passageiros/" TargetMode="External"/><Relationship Id="rId2364" Type="http://schemas.openxmlformats.org/officeDocument/2006/relationships/hyperlink" Target="https://www.contabilizei.com.br/consulta-cnae/atividades-de-atencao-a-saude-humana-integradas-com-assistencia-social-prestadas-em-residencias-coletivas-e-particulares/8720401-atividades-de-centros-de-assistencia-psicossocial/" TargetMode="External"/><Relationship Id="rId129" Type="http://schemas.openxmlformats.org/officeDocument/2006/relationships/hyperlink" Target="https://www.contabilizei.com.br/consulta-cnae/comercio-varejista/4713002-lojas-de-variedades-exceto-lojas-de-departamentos-ou-magazines/" TargetMode="External"/><Relationship Id="rId336" Type="http://schemas.openxmlformats.org/officeDocument/2006/relationships/hyperlink" Target="https://www.contabilizei.com.br/consulta-cnae/publicidade-e-pesquisa-de-mercado/7319099-outras-atividades-de-publicidade-nao-especificadas-anteriormente/" TargetMode="External"/><Relationship Id="rId543" Type="http://schemas.openxmlformats.org/officeDocument/2006/relationships/hyperlink" Target="https://www.contabilizei.com.br/consulta-cnae/atividades-de-atencao-a-saude-humana/8640213-servicos-de-litotripsia/" TargetMode="External"/><Relationship Id="rId988" Type="http://schemas.openxmlformats.org/officeDocument/2006/relationships/hyperlink" Target="https://www.contabilizei.com.br/consulta-cnae/fabricacao-de-produtos-alimenticios/1011202-frigorifico-abate-de-equinos/" TargetMode="External"/><Relationship Id="rId1173" Type="http://schemas.openxmlformats.org/officeDocument/2006/relationships/hyperlink" Target="https://www.contabilizei.com.br/consulta-cnae/preparacao-de-couros-e-fabricacao-de-artefatos-de-couro-artigos-para-viagem-e-calcados/1539400-fabricacao-de-calcados-de-materiais-nao-especificados-anteriormente/" TargetMode="External"/><Relationship Id="rId1380" Type="http://schemas.openxmlformats.org/officeDocument/2006/relationships/hyperlink" Target="https://www.contabilizei.com.br/consulta-cnae/fabricacao-de-produtos-de-minerais-nao-metalicos/2399101-decoracao-lapidacao-gravacao-vitrificacao-e-outros-trabalhos-em-ceramica-louca-vidro-e-cristal/" TargetMode="External"/><Relationship Id="rId2017" Type="http://schemas.openxmlformats.org/officeDocument/2006/relationships/hyperlink" Target="https://www.contabilizei.com.br/consulta-cnae/comercio-por-atacado-exceto-veiculos-automotores-e-motocicletas/4671100-comercio-atacadista-de-madeira-e-produtos-derivados/" TargetMode="External"/><Relationship Id="rId2224" Type="http://schemas.openxmlformats.org/officeDocument/2006/relationships/hyperlink" Target="https://www.contabilizei.com.br/consulta-cnae/correio-e-outras-atividades-de-entrega/5320202-servicos-de-entrega-rapida/" TargetMode="External"/><Relationship Id="rId403" Type="http://schemas.openxmlformats.org/officeDocument/2006/relationships/hyperlink" Target="https://www.contabilizei.com.br/consulta-cnae/agencias-de-viagens-operadores-turisticos-e-servicos-de-reservas/7911200-agencias-de-viagens/" TargetMode="External"/><Relationship Id="rId750" Type="http://schemas.openxmlformats.org/officeDocument/2006/relationships/hyperlink" Target="https://www.contabilizei.com.br/consulta-cnae/agricultura-pecuaria-e-servicos-relacionados/0139305-cultivo-de-dende/" TargetMode="External"/><Relationship Id="rId848" Type="http://schemas.openxmlformats.org/officeDocument/2006/relationships/hyperlink" Target="https://www.contabilizei.com.br/consulta-cnae/producao-florestal/0220906-conservacao-de-florestas-nativas/" TargetMode="External"/><Relationship Id="rId1033" Type="http://schemas.openxmlformats.org/officeDocument/2006/relationships/hyperlink" Target="https://www.contabilizei.com.br/consulta-cnae/fabricacao-de-produtos-alimenticios/1061901-beneficiamento-de-arroz/" TargetMode="External"/><Relationship Id="rId1478" Type="http://schemas.openxmlformats.org/officeDocument/2006/relationships/hyperlink" Target="https://www.contabilizei.com.br/consulta-cnae/fabricacao-de-equipamentos-de-informatica-produtos-eletronicos-e-opticos/2632900-fabricacao-de-aparelhos-telefonicos-e-de-outros-equipamentos-de-comunicacao-pecas-e-acessorios/" TargetMode="External"/><Relationship Id="rId1685" Type="http://schemas.openxmlformats.org/officeDocument/2006/relationships/hyperlink" Target="https://www.contabilizei.com.br/consulta-cnae/fabricacao-de-produtos-diversos/3292202-fabricacao-de-equipamentos-e-acessorios-para-seguranca-pessoal-e-profissional/" TargetMode="External"/><Relationship Id="rId1892" Type="http://schemas.openxmlformats.org/officeDocument/2006/relationships/hyperlink" Target="https://www.contabilizei.com.br/consulta-cnae/servicos-especializados-para-construcao/4399199-servicos-especializados-para-construcao-nao-especificados-anteriormente/" TargetMode="External"/><Relationship Id="rId610" Type="http://schemas.openxmlformats.org/officeDocument/2006/relationships/hyperlink" Target="https://www.contabilizei.com.br/consulta-cnae/atividades-esportivas-e-de-recreacao-e-lazer/9329804-exploracao-de-jogos-eletronicos-recreativos/" TargetMode="External"/><Relationship Id="rId708" Type="http://schemas.openxmlformats.org/officeDocument/2006/relationships/hyperlink" Target="https://www.contabilizei.com.br/consulta-cnae/agricultura-pecuaria-e-servicos-relacionados/0122900-cultivo-de-flores-e-plantas-ornamentais/" TargetMode="External"/><Relationship Id="rId915" Type="http://schemas.openxmlformats.org/officeDocument/2006/relationships/hyperlink" Target="https://www.contabilizei.com.br/consulta-cnae/extracao-de-minerais-metalicos/0722701-extracao-de-minerio-de-estanho/" TargetMode="External"/><Relationship Id="rId1240" Type="http://schemas.openxmlformats.org/officeDocument/2006/relationships/hyperlink" Target="https://www.contabilizei.com.br/consulta-cnae/fabricacao-de-coque-de-produtos-derivados-do-petroleo-e-de-biocombustiveis/1910100-coquerias/" TargetMode="External"/><Relationship Id="rId1338" Type="http://schemas.openxmlformats.org/officeDocument/2006/relationships/hyperlink" Target="https://www.contabilizei.com.br/consulta-cnae/fabricacao-de-produtos-de-borracha-e-de-material-plastico/2229303-fabricacao-de-artefatos-de-material-plastico-para-uso-na-construcao-exceto-tubos-e-acessorios/" TargetMode="External"/><Relationship Id="rId1545" Type="http://schemas.openxmlformats.org/officeDocument/2006/relationships/hyperlink" Target="https://www.contabilizei.com.br/consulta-cnae/fabricacao-de-maquinas-e-equipamentos/2822401-fabricacao-de-maquinas-equipamentos-e-aparelhos-para-transporte-e-elevacao-de-pessoas-pecas-e-acessorios/" TargetMode="External"/><Relationship Id="rId1100" Type="http://schemas.openxmlformats.org/officeDocument/2006/relationships/hyperlink" Target="https://www.contabilizei.com.br/consulta-cnae/fabricacao-de-bebidas/1122402-fabricacao-de-cha-mate-e-outros-chas-prontos-para-consumo/" TargetMode="External"/><Relationship Id="rId1405" Type="http://schemas.openxmlformats.org/officeDocument/2006/relationships/hyperlink" Target="https://www.contabilizei.com.br/consulta-cnae/metalurgia/2439300-producao-de-outros-tubos-de-ferro-e-aco/" TargetMode="External"/><Relationship Id="rId1752" Type="http://schemas.openxmlformats.org/officeDocument/2006/relationships/hyperlink" Target="https://www.contabilizei.com.br/consulta-cnae/manutencao-reparacao-e-instalacao-de-maquinas-e-equipamentos/3314719-manutencao-e-reparacao-de-maquinas-e-equipamentos-para-as-industrias-de-alimentos-bebidas-e-fumo/" TargetMode="External"/><Relationship Id="rId44" Type="http://schemas.openxmlformats.org/officeDocument/2006/relationships/hyperlink" Target="https://www.contabilizei.com.br/consulta-cnae/comercio-por-atacado-exceto-veiculos-automotores-e-motocicletas/4618403-representantes-comerciais-e-agentes-do-comercio-de-jornais-revistas-e-outras-publicacoes/" TargetMode="External"/><Relationship Id="rId1612" Type="http://schemas.openxmlformats.org/officeDocument/2006/relationships/hyperlink" Target="https://www.contabilizei.com.br/consulta-cnae/fabricacao-de-veiculos-automotores-reboques-e-carrocerias/2944100-fabricacao-de-pecas-e-acessorios-para-o-sistema-de-direcao-e-suspensao-de-veiculos-automotores/" TargetMode="External"/><Relationship Id="rId1917" Type="http://schemas.openxmlformats.org/officeDocument/2006/relationships/hyperlink" Target="https://www.contabilizei.com.br/consulta-cnae/comercio-e-reparacao-de-veiculos-automotores-e-motocicletas/4520006-servicos-de-borracharia-para-veiculos-automotores/" TargetMode="External"/><Relationship Id="rId193" Type="http://schemas.openxmlformats.org/officeDocument/2006/relationships/hyperlink" Target="https://www.contabilizei.com.br/consulta-cnae/comercio-varejista/4772500-comercio-varejista-de-cosmeticos-produtos-de-perfumaria-e-de-higiene-pessoal/" TargetMode="External"/><Relationship Id="rId498" Type="http://schemas.openxmlformats.org/officeDocument/2006/relationships/hyperlink" Target="https://www.contabilizei.com.br/consulta-cnae/atividades-de-atencao-a-saude-humana/8630506-servicos-de-vacinacao-e-imunizacao-humana/" TargetMode="External"/><Relationship Id="rId2081" Type="http://schemas.openxmlformats.org/officeDocument/2006/relationships/hyperlink" Target="https://www.contabilizei.com.br/consulta-cnae/comercio-varejista/4741500-comercio-varejista-de-tintas-e-materiais-para-pintura/" TargetMode="External"/><Relationship Id="rId2179" Type="http://schemas.openxmlformats.org/officeDocument/2006/relationships/hyperlink" Target="https://www.contabilizei.com.br/consulta-cnae/transporte-aereo/5111100-transporte-aereo-de-passageiros-regular/" TargetMode="External"/><Relationship Id="rId260" Type="http://schemas.openxmlformats.org/officeDocument/2006/relationships/hyperlink" Target="https://www.contabilizei.com.br/consulta-cnae/atividades-dos-servicos-de-tecnologia-da-informacao/6201502-web-design/" TargetMode="External"/><Relationship Id="rId2386" Type="http://schemas.openxmlformats.org/officeDocument/2006/relationships/hyperlink" Target="https://www.contabilizei.com.br/consulta-cnae/atividades-de-exploracao-de-jogos-de-azar-e-apostas/9200301-casas-de-bingo/" TargetMode="External"/><Relationship Id="rId120" Type="http://schemas.openxmlformats.org/officeDocument/2006/relationships/hyperlink" Target="https://www.contabilizei.com.br/consulta-cnae/comercio-por-atacado-exceto-veiculos-automotores-e-motocicletas/4691500-comercio-atacadista-de-mercadorias-em-geral-com-predominancia-de-produtos-alimenticios/" TargetMode="External"/><Relationship Id="rId358" Type="http://schemas.openxmlformats.org/officeDocument/2006/relationships/hyperlink" Target="https://www.contabilizei.com.br/consulta-cnae/outras-atividades-profissionais-cientificas-e-tecnicas/7490101-servicos-de-traducao-interpretacao-e-similares/" TargetMode="External"/><Relationship Id="rId565" Type="http://schemas.openxmlformats.org/officeDocument/2006/relationships/hyperlink" Target="https://www.contabilizei.com.br/consulta-cnae/atividades-de-atencao-a-saude-humana/8650099-atividades-de-profissionais-da-area-de-saude-nao-especificadas-anteriormente/" TargetMode="External"/><Relationship Id="rId772" Type="http://schemas.openxmlformats.org/officeDocument/2006/relationships/hyperlink" Target="https://www.contabilizei.com.br/consulta-cnae/agricultura-pecuaria-e-servicos-relacionados/0152103-criacao-de-asininos-e-muares/" TargetMode="External"/><Relationship Id="rId1195" Type="http://schemas.openxmlformats.org/officeDocument/2006/relationships/hyperlink" Target="https://www.contabilizei.com.br/consulta-cnae/fabricacao-de-celulose-papel-e-produtos-de-papel/1721400-fabricacao-de-papel/" TargetMode="External"/><Relationship Id="rId2039" Type="http://schemas.openxmlformats.org/officeDocument/2006/relationships/hyperlink" Target="https://www.contabilizei.com.br/consulta-cnae/comercio-por-atacado-exceto-veiculos-automotores-e-motocicletas/4681804-comercio-atacadista-de-combustiveis-de-origem-mineral-em-bruto/" TargetMode="External"/><Relationship Id="rId2246" Type="http://schemas.openxmlformats.org/officeDocument/2006/relationships/hyperlink" Target="https://www.contabilizei.com.br/consulta-cnae/edicao-e-edicao-integrada-a-impressao/5811500-edicao-de-livros/" TargetMode="External"/><Relationship Id="rId218" Type="http://schemas.openxmlformats.org/officeDocument/2006/relationships/hyperlink" Target="https://www.contabilizei.com.br/consulta-cnae/comercio-varejista/4789008-comercio-varejista-de-artigos-fotograficos-e-para-filmagem/" TargetMode="External"/><Relationship Id="rId425" Type="http://schemas.openxmlformats.org/officeDocument/2006/relationships/hyperlink" Target="https://www.contabilizei.com.br/consulta-cnae/servicos-de-escritorio-de-apoio-administrativo-e-outros-servicos-prestados-principalmente-as-empresas/8220200-atividades-de-teleatendimento/" TargetMode="External"/><Relationship Id="rId632" Type="http://schemas.openxmlformats.org/officeDocument/2006/relationships/hyperlink" Target="https://www.contabilizei.com.br/consulta-cnae/reparacao-e-manutencao-de-equipamentos-de-informatica-e-comunicacao-e-de-objetos-pessoais-e-domesticos/9529199-reparacao-e-manutencao-de-outros-objetos-e-equipamentos-pessoais-e-domesticos-nao-especificados-anteriormente/" TargetMode="External"/><Relationship Id="rId1055" Type="http://schemas.openxmlformats.org/officeDocument/2006/relationships/hyperlink" Target="https://www.contabilizei.com.br/consulta-cnae/fabricacao-de-produtos-alimenticios/1072401-fabricacao-de-acucar-de-cana-refinado/" TargetMode="External"/><Relationship Id="rId1262" Type="http://schemas.openxmlformats.org/officeDocument/2006/relationships/hyperlink" Target="https://www.contabilizei.com.br/consulta-cnae/fabricacao-de-produtos-quimicos/2014200-fabricacao-de-gases-industriais/" TargetMode="External"/><Relationship Id="rId2106" Type="http://schemas.openxmlformats.org/officeDocument/2006/relationships/hyperlink" Target="https://www.contabilizei.com.br/consulta-cnae/comercio-varejista/4771704-comercio-varejista-de-medicamentos-veterinarios/" TargetMode="External"/><Relationship Id="rId2313" Type="http://schemas.openxmlformats.org/officeDocument/2006/relationships/hyperlink" Target="https://www.contabilizei.com.br/consulta-cnae/alugueis-nao-imobiliarios-e-gestao-de-ativos-intangiveis-nao-financeiros/7719501-locacao-de-embarcacoes-sem-tripulacao-exceto-para-fins-recreativos/" TargetMode="External"/><Relationship Id="rId937" Type="http://schemas.openxmlformats.org/officeDocument/2006/relationships/hyperlink" Target="https://www.contabilizei.com.br/consulta-cnae/extracao-de-minerais-metalicos/0729405-beneficiamento-de-minerios-de-cobre-chumbo-zinco-e-outros-minerais-metalicos-nao-ferrosos-nao-especificados-anteriormente/" TargetMode="External"/><Relationship Id="rId1122" Type="http://schemas.openxmlformats.org/officeDocument/2006/relationships/hyperlink" Target="https://www.contabilizei.com.br/consulta-cnae/fabricacao-de-produtos-texteis/1340501-estamparia-e-texturizacao-em-fios-tecidos-artefatos-texteis-e-pecas-do-vestuario/" TargetMode="External"/><Relationship Id="rId1567" Type="http://schemas.openxmlformats.org/officeDocument/2006/relationships/hyperlink" Target="https://www.contabilizei.com.br/consulta-cnae/fabricacao-de-maquinas-e-equipamentos/2840200-fabricacao-de-maquinas-ferramenta-pecas-e-acessorios/" TargetMode="External"/><Relationship Id="rId1774" Type="http://schemas.openxmlformats.org/officeDocument/2006/relationships/hyperlink" Target="https://www.contabilizei.com.br/consulta-cnae/manutencao-reparacao-e-instalacao-de-maquinas-e-equipamentos/3321000-instalacao-de-maquinas-e-equipamentos-industriais/" TargetMode="External"/><Relationship Id="rId1981" Type="http://schemas.openxmlformats.org/officeDocument/2006/relationships/hyperlink" Target="https://www.contabilizei.com.br/consulta-cnae/comercio-por-atacado-exceto-veiculos-automotores-e-motocicletas/4635403-comercio-atacadista-de-bebidas-com-atividade-de-fracionamento-e-acondicionamento-associada/" TargetMode="External"/><Relationship Id="rId66" Type="http://schemas.openxmlformats.org/officeDocument/2006/relationships/hyperlink" Target="https://www.contabilizei.com.br/consulta-cnae/comercio-por-atacado-exceto-veiculos-automotores-e-motocicletas/4641901-comercio-atacadista-de-tecidos/" TargetMode="External"/><Relationship Id="rId1427" Type="http://schemas.openxmlformats.org/officeDocument/2006/relationships/hyperlink" Target="https://www.contabilizei.com.br/consulta-cnae/fabricacao-de-produtos-de-metal-exceto-maquinas-e-equipamentos/2511000-fabricacao-de-estruturas-metalicas/" TargetMode="External"/><Relationship Id="rId1634" Type="http://schemas.openxmlformats.org/officeDocument/2006/relationships/hyperlink" Target="https://www.contabilizei.com.br/consulta-cnae/fabricacao-de-outros-equipamentos-de-transporte-exceto-veiculos-automotores/3042300-fabricacao-de-turbinas-motores-e-outros-componentes-e-pecas-para-aeronaves/" TargetMode="External"/><Relationship Id="rId1841" Type="http://schemas.openxmlformats.org/officeDocument/2006/relationships/hyperlink" Target="https://www.contabilizei.com.br/consulta-cnae/servicos-especializados-para-construcao/4311802-preparacao-de-canteiro-e-limpeza-de-terreno/" TargetMode="External"/><Relationship Id="rId1939" Type="http://schemas.openxmlformats.org/officeDocument/2006/relationships/hyperlink" Target="https://www.contabilizei.com.br/consulta-cnae/comercio-por-atacado-exceto-veiculos-automotores-e-motocicletas/4623101-comercio-atacadista-de-animais-vivos/" TargetMode="External"/><Relationship Id="rId1701" Type="http://schemas.openxmlformats.org/officeDocument/2006/relationships/hyperlink" Target="https://www.contabilizei.com.br/consulta-cnae/manutencao-reparacao-e-instalacao-de-maquinas-e-equipamentos/3311200-manutencao-e-reparacao-de-tanques-reservatorios-metalicos-e-caldeiras-exceto-para-veiculos/" TargetMode="External"/><Relationship Id="rId282" Type="http://schemas.openxmlformats.org/officeDocument/2006/relationships/hyperlink" Target="https://www.contabilizei.com.br/consulta-cnae/atividades-de-prestacao-de-servicos-de-informacao/6319400-portais-provedores-de-conteudo-e-outros-servicos-de-informacao-na-internet/" TargetMode="External"/><Relationship Id="rId587" Type="http://schemas.openxmlformats.org/officeDocument/2006/relationships/hyperlink" Target="https://www.contabilizei.com.br/consulta-cnae/atividades-artisticas-criativas-e-de-espetaculos/9001906-atividades-de-sonorizacao-e-de-iluminacao/" TargetMode="External"/><Relationship Id="rId2170" Type="http://schemas.openxmlformats.org/officeDocument/2006/relationships/hyperlink" Target="https://www.contabilizei.com.br/consulta-cnae/transporte-aquaviario/5030102-navegacao-de-apoio-portuario/" TargetMode="External"/><Relationship Id="rId2268" Type="http://schemas.openxmlformats.org/officeDocument/2006/relationships/hyperlink" Target="https://www.contabilizei.com.br/consulta-cnae/atividades-de-radio-e-de-televisao/6021700-atividades-de-televisao-aberta/" TargetMode="External"/><Relationship Id="rId8" Type="http://schemas.openxmlformats.org/officeDocument/2006/relationships/hyperlink" Target="https://www.contabilizei.com.br/consulta-cnae/fabricacao-de-produtos-diversos/3250709-servico-de-laboratorio-optico/" TargetMode="External"/><Relationship Id="rId142" Type="http://schemas.openxmlformats.org/officeDocument/2006/relationships/hyperlink" Target="https://www.contabilizei.com.br/consulta-cnae/comercio-varejista/4729601-tabacaria/" TargetMode="External"/><Relationship Id="rId447" Type="http://schemas.openxmlformats.org/officeDocument/2006/relationships/hyperlink" Target="https://www.contabilizei.com.br/consulta-cnae/educacao/8513900-ensino-fundamental/" TargetMode="External"/><Relationship Id="rId794" Type="http://schemas.openxmlformats.org/officeDocument/2006/relationships/hyperlink" Target="https://www.contabilizei.com.br/consulta-cnae/agricultura-pecuaria-e-servicos-relacionados/0159803-criacao-de-escargo/" TargetMode="External"/><Relationship Id="rId1077" Type="http://schemas.openxmlformats.org/officeDocument/2006/relationships/hyperlink" Target="https://www.contabilizei.com.br/consulta-cnae/fabricacao-de-produtos-alimenticios/1095300-fabricacao-de-especiarias-molhos-temperos-e-condimentos/" TargetMode="External"/><Relationship Id="rId2030" Type="http://schemas.openxmlformats.org/officeDocument/2006/relationships/hyperlink" Target="https://www.contabilizei.com.br/consulta-cnae/comercio-por-atacado-exceto-veiculos-automotores-e-motocicletas/4679604-comercio-atacadista-especializado-de-materiais-de-construcao-nao-especificados-anteriormente/" TargetMode="External"/><Relationship Id="rId2128" Type="http://schemas.openxmlformats.org/officeDocument/2006/relationships/hyperlink" Target="https://www.contabilizei.com.br/consulta-cnae/transporte-terrestre/4921301-transporte-rodoviario-coletivo-de-passageiros-com-itinerario-fixo-municipal/" TargetMode="External"/><Relationship Id="rId654" Type="http://schemas.openxmlformats.org/officeDocument/2006/relationships/hyperlink" Target="https://www.contabilizei.com.br/consulta-cnae/outras-atividades-de-servicos-pessoais/9609299-outras-atividades-de-servicos-pessoais-nao-especificadas-anteriormente/" TargetMode="External"/><Relationship Id="rId861" Type="http://schemas.openxmlformats.org/officeDocument/2006/relationships/hyperlink" Target="https://www.contabilizei.com.br/consulta-cnae/pesca-e-aquicultura/0312401-pesca-de-peixes-em-agua-doce/" TargetMode="External"/><Relationship Id="rId959" Type="http://schemas.openxmlformats.org/officeDocument/2006/relationships/hyperlink" Target="https://www.contabilizei.com.br/consulta-cnae/extracao-de-minerais-nao-metalicos/0810099-extracao-e-britamento-de-pedras-e-outros-materiais-para-construcao-e-beneficiamento-associado/" TargetMode="External"/><Relationship Id="rId1284" Type="http://schemas.openxmlformats.org/officeDocument/2006/relationships/hyperlink" Target="https://www.contabilizei.com.br/consulta-cnae/fabricacao-de-produtos-quimicos/2052500-fabricacao-de-desinfestantes-domissanitarios/" TargetMode="External"/><Relationship Id="rId1491" Type="http://schemas.openxmlformats.org/officeDocument/2006/relationships/hyperlink" Target="https://www.contabilizei.com.br/consulta-cnae/fabricacao-de-equipamentos-de-informatica-produtos-eletronicos-e-opticos/2680900-fabricacao-de-midias-virgens-magneticas-e-opticas/" TargetMode="External"/><Relationship Id="rId1589" Type="http://schemas.openxmlformats.org/officeDocument/2006/relationships/hyperlink" Target="https://www.contabilizei.com.br/consulta-cnae/fabricacao-de-maquinas-e-equipamentos/2869100-fabricacao-de-maquinas-e-equipamentos-para-uso-industrial-especifico-nao-especificados-anteriormente-pecas-e-acessorios/" TargetMode="External"/><Relationship Id="rId2335" Type="http://schemas.openxmlformats.org/officeDocument/2006/relationships/hyperlink" Target="https://www.contabilizei.com.br/consulta-cnae/servicos-de-escritorio-de-apoio-administrativo-e-outros-servicos-prestados-principalmente-as-empresas/8299706-casas-lotericas/" TargetMode="External"/><Relationship Id="rId307" Type="http://schemas.openxmlformats.org/officeDocument/2006/relationships/hyperlink" Target="https://www.contabilizei.com.br/consulta-cnae/servicos-de-arquitetura-e-engenharia-testes-e-analises-tecnicas/7119701-servicos-de-cartografia-topografia-e-geodesia/" TargetMode="External"/><Relationship Id="rId514" Type="http://schemas.openxmlformats.org/officeDocument/2006/relationships/hyperlink" Target="https://www.contabilizei.com.br/consulta-cnae/atividades-de-atencao-a-saude-humana/8640204-servicos-de-tomografia/" TargetMode="External"/><Relationship Id="rId721" Type="http://schemas.openxmlformats.org/officeDocument/2006/relationships/hyperlink" Target="https://www.contabilizei.com.br/consulta-cnae/agricultura-pecuaria-e-servicos-relacionados/0133405-cultivo-de-coco-da-baia/" TargetMode="External"/><Relationship Id="rId1144" Type="http://schemas.openxmlformats.org/officeDocument/2006/relationships/hyperlink" Target="https://www.contabilizei.com.br/consulta-cnae/confeccao-de-artigos-do-vestuario-e-acessorios/1412602-confeccao-sob-medida-de-pecas-do-vestuario-exceto-roupas-intimas/" TargetMode="External"/><Relationship Id="rId1351" Type="http://schemas.openxmlformats.org/officeDocument/2006/relationships/hyperlink" Target="https://www.contabilizei.com.br/consulta-cnae/fabricacao-de-produtos-de-minerais-nao-metalicos/2330302-fabricacao-de-artefatos-de-cimento-para-uso-na-construcao/" TargetMode="External"/><Relationship Id="rId1449" Type="http://schemas.openxmlformats.org/officeDocument/2006/relationships/hyperlink" Target="https://www.contabilizei.com.br/consulta-cnae/fabricacao-de-produtos-de-metal-exceto-maquinas-e-equipamentos/2541100-fabricacao-de-artigos-de-cutelaria/" TargetMode="External"/><Relationship Id="rId1796" Type="http://schemas.openxmlformats.org/officeDocument/2006/relationships/hyperlink" Target="https://www.contabilizei.com.br/consulta-cnae/coleta-tratamento-e-disposicao-de-residuos-recuperacao-de-materiais/3831999-recuperacao-de-materiais-metalicos-exceto-aluminio/" TargetMode="External"/><Relationship Id="rId2402" Type="http://schemas.openxmlformats.org/officeDocument/2006/relationships/hyperlink" Target="https://www.contabilizei.com.br/consulta-cnae/outras-atividades-de-servicos-pessoais/9603303-servicos-de-sepultamento/" TargetMode="External"/><Relationship Id="rId88" Type="http://schemas.openxmlformats.org/officeDocument/2006/relationships/hyperlink" Target="https://www.contabilizei.com.br/consulta-cnae/comercio-por-atacado-exceto-veiculos-automotores-e-motocicletas/4649401-comercio-atacadista-de-equipamentos-eletricos-de-uso-pessoal-e-domestico/" TargetMode="External"/><Relationship Id="rId819" Type="http://schemas.openxmlformats.org/officeDocument/2006/relationships/hyperlink" Target="https://www.contabilizei.com.br/consulta-cnae/producao-florestal/0210102-cultivo-de-acacia-negra/" TargetMode="External"/><Relationship Id="rId1004" Type="http://schemas.openxmlformats.org/officeDocument/2006/relationships/hyperlink" Target="https://www.contabilizei.com.br/consulta-cnae/fabricacao-de-produtos-alimenticios/1013901-fabricacao-de-produtos-de-carne/" TargetMode="External"/><Relationship Id="rId1211" Type="http://schemas.openxmlformats.org/officeDocument/2006/relationships/hyperlink" Target="https://www.contabilizei.com.br/consulta-cnae/fabricacao-de-celulose-papel-e-produtos-de-papel/1742702-fabricacao-de-absorventes-higienicos/" TargetMode="External"/><Relationship Id="rId1656" Type="http://schemas.openxmlformats.org/officeDocument/2006/relationships/hyperlink" Target="https://www.contabilizei.com.br/consulta-cnae/fabricacao-de-produtos-diversos/3211603-cunhagem-de-moedas-e-medalhas/" TargetMode="External"/><Relationship Id="rId1863" Type="http://schemas.openxmlformats.org/officeDocument/2006/relationships/hyperlink" Target="https://www.contabilizei.com.br/consulta-cnae/servicos-especializados-para-construcao/4329104-montagem-e-instalacao-de-sistemas-e-equipamentos-de-iluminacao-e-sinalizacao-em-vias-publicas-portos-e-aeroportos/" TargetMode="External"/><Relationship Id="rId1309" Type="http://schemas.openxmlformats.org/officeDocument/2006/relationships/hyperlink" Target="https://www.contabilizei.com.br/consulta-cnae/fabricacao-de-produtos-quimicos/2099199-fabricacao-de-outros-produtos-quimicos-nao-especificados-anteriormente/" TargetMode="External"/><Relationship Id="rId1516" Type="http://schemas.openxmlformats.org/officeDocument/2006/relationships/hyperlink" Target="https://www.contabilizei.com.br/consulta-cnae/fabricacao-de-maquinas-aparelhos-e-materiais-eletricos/2751100-fabricacao-de-fogoes-refrigeradores-e-maquinas-de-lavar-e-secar-para-uso-domestico-pecas-e-acessorios/" TargetMode="External"/><Relationship Id="rId1723" Type="http://schemas.openxmlformats.org/officeDocument/2006/relationships/hyperlink" Target="https://www.contabilizei.com.br/consulta-cnae/manutencao-reparacao-e-instalacao-de-maquinas-e-equipamentos/3314705-manutencao-e-reparacao-de-equipamentos-de-transmissao-para-fins-industriais/" TargetMode="External"/><Relationship Id="rId1930" Type="http://schemas.openxmlformats.org/officeDocument/2006/relationships/hyperlink" Target="https://www.contabilizei.com.br/consulta-cnae/comercio-e-reparacao-de-veiculos-automotores-e-motocicletas/4541204-comercio-a-varejo-de-motocicletas-e-motonetas-usadas/" TargetMode="External"/><Relationship Id="rId15" Type="http://schemas.openxmlformats.org/officeDocument/2006/relationships/hyperlink" Target="https://www.contabilizei.com.br/consulta-cnae/comercio-e-reparacao-de-veiculos-automotores-e-motocicletas/4530704-comercio-a-varejo-de-pecas-e-acessorios-usados-para-veiculos-automotores/" TargetMode="External"/><Relationship Id="rId2192" Type="http://schemas.openxmlformats.org/officeDocument/2006/relationships/hyperlink" Target="https://www.contabilizei.com.br/consulta-cnae/armazenamento-e-atividades-auxiliares-dos-transportes/5211702-guarda-moveis/" TargetMode="External"/><Relationship Id="rId164" Type="http://schemas.openxmlformats.org/officeDocument/2006/relationships/hyperlink" Target="https://www.contabilizei.com.br/consulta-cnae/comercio-varejista/4755501-comercio-varejista-de-tecidos/" TargetMode="External"/><Relationship Id="rId371" Type="http://schemas.openxmlformats.org/officeDocument/2006/relationships/hyperlink" Target="https://www.contabilizei.com.br/consulta-cnae/alugueis-nao-imobiliarios-e-gestao-de-ativos-intangiveis-nao-financeiros/7721700-aluguel-de-equipamentos-recreativos-e-esportivos/" TargetMode="External"/><Relationship Id="rId2052" Type="http://schemas.openxmlformats.org/officeDocument/2006/relationships/hyperlink" Target="https://www.contabilizei.com.br/consulta-cnae/comercio-por-atacado-exceto-veiculos-automotores-e-motocicletas/4684299-comercio-atacadista-de-outros-produtos-quimicos-e-petroquimicos-nao-especificados-anteriormente/" TargetMode="External"/><Relationship Id="rId469" Type="http://schemas.openxmlformats.org/officeDocument/2006/relationships/hyperlink" Target="https://www.contabilizei.com.br/consulta-cnae/educacao/8592901-ensino-de-danca/" TargetMode="External"/><Relationship Id="rId676" Type="http://schemas.openxmlformats.org/officeDocument/2006/relationships/hyperlink" Target="https://www.contabilizei.com.br/consulta-cnae/agricultura-pecuaria-e-servicos-relacionados/0116401-cultivo-de-amendoim/" TargetMode="External"/><Relationship Id="rId883" Type="http://schemas.openxmlformats.org/officeDocument/2006/relationships/hyperlink" Target="https://www.contabilizei.com.br/consulta-cnae/pesca-e-aquicultura/0322102-criacao-de-camaroes-em-agua-doce/" TargetMode="External"/><Relationship Id="rId1099" Type="http://schemas.openxmlformats.org/officeDocument/2006/relationships/hyperlink" Target="https://www.contabilizei.com.br/consulta-cnae/fabricacao-de-bebidas/1122402-fabricacao-de-cha-mate-e-outros-chas-prontos-para-consumo/" TargetMode="External"/><Relationship Id="rId2357" Type="http://schemas.openxmlformats.org/officeDocument/2006/relationships/hyperlink" Target="https://www.contabilizei.com.br/consulta-cnae/atividades-de-atencao-a-saude-humana-integradas-com-assistencia-social-prestadas-em-residencias-coletivas-e-particulares/8711504-centros-de-apoio-a-pacientes-com-cancer-e-com-aids/" TargetMode="External"/><Relationship Id="rId231" Type="http://schemas.openxmlformats.org/officeDocument/2006/relationships/hyperlink" Target="https://www.contabilizei.com.br/consulta-cnae/alimentacao/5620103-cantinas-servicos-de-alimentacao-privativos/" TargetMode="External"/><Relationship Id="rId329" Type="http://schemas.openxmlformats.org/officeDocument/2006/relationships/hyperlink" Target="https://www.contabilizei.com.br/consulta-cnae/publicidade-e-pesquisa-de-mercado/7319002-promocao-de-vendas/" TargetMode="External"/><Relationship Id="rId536" Type="http://schemas.openxmlformats.org/officeDocument/2006/relationships/hyperlink" Target="https://www.contabilizei.com.br/consulta-cnae/atividades-de-atencao-a-saude-humana/8640209-servicos-de-diagnostico-por-metodos-opticos-endoscopia-e-outros-exames-analogos/" TargetMode="External"/><Relationship Id="rId1166" Type="http://schemas.openxmlformats.org/officeDocument/2006/relationships/hyperlink" Target="https://www.contabilizei.com.br/consulta-cnae/preparacao-de-couros-e-fabricacao-de-artefatos-de-couro-artigos-para-viagem-e-calcados/1531901-fabricacao-de-calcados-de-couro/" TargetMode="External"/><Relationship Id="rId1373" Type="http://schemas.openxmlformats.org/officeDocument/2006/relationships/hyperlink" Target="https://www.contabilizei.com.br/consulta-cnae/fabricacao-de-produtos-de-minerais-nao-metalicos/2391502-aparelhamento-de-pedras-para-construcao-exceto-associado-a-extracao/" TargetMode="External"/><Relationship Id="rId2217" Type="http://schemas.openxmlformats.org/officeDocument/2006/relationships/hyperlink" Target="https://www.contabilizei.com.br/consulta-cnae/armazenamento-e-atividades-auxiliares-dos-transportes/5250803-agenciamento-de-cargas-exceto-para-o-transporte-maritimo/" TargetMode="External"/><Relationship Id="rId743" Type="http://schemas.openxmlformats.org/officeDocument/2006/relationships/hyperlink" Target="https://www.contabilizei.com.br/consulta-cnae/agricultura-pecuaria-e-servicos-relacionados/0139302-cultivo-de-erva-mate/" TargetMode="External"/><Relationship Id="rId950" Type="http://schemas.openxmlformats.org/officeDocument/2006/relationships/hyperlink" Target="https://www.contabilizei.com.br/consulta-cnae/extracao-de-minerais-nao-metalicos/0810006-extracao-de-areia-cascalho-ou-pedregulho-e-beneficiamento-associado/" TargetMode="External"/><Relationship Id="rId1026" Type="http://schemas.openxmlformats.org/officeDocument/2006/relationships/hyperlink" Target="https://www.contabilizei.com.br/consulta-cnae/fabricacao-de-produtos-alimenticios/1043100-fabricacao-de-margarina-e-outras-gorduras-vegetais-e-de-oleos-nao-comestiveis-de-animais/" TargetMode="External"/><Relationship Id="rId1580" Type="http://schemas.openxmlformats.org/officeDocument/2006/relationships/hyperlink" Target="https://www.contabilizei.com.br/consulta-cnae/fabricacao-de-maquinas-e-equipamentos/2862300-fabricacao-de-maquinas-e-equipamentos-para-as-industrias-de-alimentos-bebidas-e-fumo-pecas-e-acessorios/" TargetMode="External"/><Relationship Id="rId1678" Type="http://schemas.openxmlformats.org/officeDocument/2006/relationships/hyperlink" Target="https://www.contabilizei.com.br/consulta-cnae/fabricacao-de-produtos-diversos/3250705-fabricacao-de-materiais-para-medicina-e-odontologia/" TargetMode="External"/><Relationship Id="rId1885" Type="http://schemas.openxmlformats.org/officeDocument/2006/relationships/hyperlink" Target="https://www.contabilizei.com.br/consulta-cnae/servicos-especializados-para-construcao/4399103-obras-de-alvenaria/" TargetMode="External"/><Relationship Id="rId603" Type="http://schemas.openxmlformats.org/officeDocument/2006/relationships/hyperlink" Target="https://www.contabilizei.com.br/consulta-cnae/atividades-esportivas-e-de-recreacao-e-lazer/9319199-outras-atividades-esportivas-nao-especificadas-anteriormente/" TargetMode="External"/><Relationship Id="rId810" Type="http://schemas.openxmlformats.org/officeDocument/2006/relationships/hyperlink" Target="https://www.contabilizei.com.br/consulta-cnae/agricultura-pecuaria-e-servicos-relacionados/0162803-servico-de-manejo-de-animais/" TargetMode="External"/><Relationship Id="rId908" Type="http://schemas.openxmlformats.org/officeDocument/2006/relationships/hyperlink" Target="https://www.contabilizei.com.br/consulta-cnae/extracao-de-minerais-metalicos/0710301-extracao-de-minerio-de-ferro/" TargetMode="External"/><Relationship Id="rId1233" Type="http://schemas.openxmlformats.org/officeDocument/2006/relationships/hyperlink" Target="https://www.contabilizei.com.br/consulta-cnae/impressao-e-reproducao-de-gravacoes/1830001-reproducao-de-som-em-qualquer-suporte/" TargetMode="External"/><Relationship Id="rId1440" Type="http://schemas.openxmlformats.org/officeDocument/2006/relationships/hyperlink" Target="https://www.contabilizei.com.br/consulta-cnae/fabricacao-de-produtos-de-metal-exceto-maquinas-e-equipamentos/2531402-producao-de-forjados-de-metais-nao-ferrosos-e-suas-ligas/" TargetMode="External"/><Relationship Id="rId1538" Type="http://schemas.openxmlformats.org/officeDocument/2006/relationships/hyperlink" Target="https://www.contabilizei.com.br/consulta-cnae/fabricacao-de-maquinas-e-equipamentos/2815101-fabricacao-de-rolamentos-para-fins-industriais/" TargetMode="External"/><Relationship Id="rId1300" Type="http://schemas.openxmlformats.org/officeDocument/2006/relationships/hyperlink" Target="https://www.contabilizei.com.br/consulta-cnae/fabricacao-de-produtos-quimicos/2092402-fabricacao-de-artigos-pirotecnicos/" TargetMode="External"/><Relationship Id="rId1745" Type="http://schemas.openxmlformats.org/officeDocument/2006/relationships/hyperlink" Target="https://www.contabilizei.com.br/consulta-cnae/manutencao-reparacao-e-instalacao-de-maquinas-e-equipamentos/3314716-manutencao-e-reparacao-de-tratores-exceto-agricolas/" TargetMode="External"/><Relationship Id="rId1952" Type="http://schemas.openxmlformats.org/officeDocument/2006/relationships/hyperlink" Target="https://www.contabilizei.com.br/consulta-cnae/comercio-por-atacado-exceto-veiculos-automotores-e-motocicletas/4623107-comercio-atacadista-de-sisal/" TargetMode="External"/><Relationship Id="rId37" Type="http://schemas.openxmlformats.org/officeDocument/2006/relationships/hyperlink" Target="https://www.contabilizei.com.br/consulta-cnae/comercio-por-atacado-exceto-veiculos-automotores-e-motocicletas/4617600-representantes-comerciais-e-agentes-do-comercio-de-produtos-alimenticios-bebidas-e-fumo/" TargetMode="External"/><Relationship Id="rId1605" Type="http://schemas.openxmlformats.org/officeDocument/2006/relationships/hyperlink" Target="https://www.contabilizei.com.br/consulta-cnae/fabricacao-de-veiculos-automotores-reboques-e-carrocerias/2941700-fabricacao-de-pecas-e-acessorios-para-o-sistema-motor-de-veiculos-automotores/" TargetMode="External"/><Relationship Id="rId1812" Type="http://schemas.openxmlformats.org/officeDocument/2006/relationships/hyperlink" Target="https://www.contabilizei.com.br/consulta-cnae/obras-de-infra-estrutura/4213800-obras-de-urbanizacao-ruas-pracas-e-calcadas/" TargetMode="External"/><Relationship Id="rId186" Type="http://schemas.openxmlformats.org/officeDocument/2006/relationships/hyperlink" Target="https://www.contabilizei.com.br/consulta-cnae/comercio-varejista/4763601-comercio-varejista-de-brinquedos-e-artigos-recreativos/" TargetMode="External"/><Relationship Id="rId393" Type="http://schemas.openxmlformats.org/officeDocument/2006/relationships/hyperlink" Target="https://www.contabilizei.com.br/consulta-cnae/alugueis-nao-imobiliarios-e-gestao-de-ativos-intangiveis-nao-financeiros/7739001-aluguel-de-maquinas-e-equipamentos-para-extracao-de-minerios-e-petroleo-sem-operador/" TargetMode="External"/><Relationship Id="rId2074" Type="http://schemas.openxmlformats.org/officeDocument/2006/relationships/hyperlink" Target="https://www.contabilizei.com.br/consulta-cnae/comercio-varejista/4722902-peixaria/" TargetMode="External"/><Relationship Id="rId2281" Type="http://schemas.openxmlformats.org/officeDocument/2006/relationships/hyperlink" Target="https://www.contabilizei.com.br/consulta-cnae/telecomunicacoes/6120502-servico-movel-especializado-sme/" TargetMode="External"/><Relationship Id="rId253" Type="http://schemas.openxmlformats.org/officeDocument/2006/relationships/hyperlink" Target="https://www.contabilizei.com.br/consulta-cnae/atividades-dos-servicos-de-tecnologia-da-informacao/6201501-desenvolvimento-de-programas-de-computador-sob-encomenda/" TargetMode="External"/><Relationship Id="rId460" Type="http://schemas.openxmlformats.org/officeDocument/2006/relationships/hyperlink" Target="https://www.contabilizei.com.br/consulta-cnae/educacao/8542200-educacao-profissional-de-nivel-tecnologico/" TargetMode="External"/><Relationship Id="rId698" Type="http://schemas.openxmlformats.org/officeDocument/2006/relationships/hyperlink" Target="https://www.contabilizei.com.br/consulta-cnae/agricultura-pecuaria-e-servicos-relacionados/0119908-cultivo-de-melancia/" TargetMode="External"/><Relationship Id="rId1090" Type="http://schemas.openxmlformats.org/officeDocument/2006/relationships/hyperlink" Target="https://www.contabilizei.com.br/consulta-cnae/fabricacao-de-produtos-alimenticios/1099605-fabricacao-de-produtos-para-infusao-cha-mate-etc/" TargetMode="External"/><Relationship Id="rId2141" Type="http://schemas.openxmlformats.org/officeDocument/2006/relationships/hyperlink" Target="https://www.contabilizei.com.br/consulta-cnae/transporte-terrestre/4930201-transporte-rodoviario-de-carga-exceto-produtos-perigosos-e-mudancas-municipal/" TargetMode="External"/><Relationship Id="rId2379" Type="http://schemas.openxmlformats.org/officeDocument/2006/relationships/hyperlink" Target="https://www.contabilizei.com.br/consulta-cnae/atividades-ligadas-ao-patrimonio-cultural-e-ambiental/9102301-atividades-de-museus-e-de-exploracao-de-lugares-e-predios-historicos-e-atracoes-similares/" TargetMode="External"/><Relationship Id="rId113" Type="http://schemas.openxmlformats.org/officeDocument/2006/relationships/hyperlink" Target="https://www.contabilizei.com.br/consulta-cnae/comercio-por-atacado-exceto-veiculos-automotores-e-motocicletas/4652400-comercio-atacadista-de-componentes-eletronicos-e-equipamentos-de-telefonia-e-comunicacao/" TargetMode="External"/><Relationship Id="rId320" Type="http://schemas.openxmlformats.org/officeDocument/2006/relationships/hyperlink" Target="https://www.contabilizei.com.br/consulta-cnae/pesquisa-e-desenvolvimento-cientifico/7210000-pesquisa-e-desenvolvimento-experimental-em-ciencias-fisicas-e-naturais/" TargetMode="External"/><Relationship Id="rId558" Type="http://schemas.openxmlformats.org/officeDocument/2006/relationships/hyperlink" Target="https://www.contabilizei.com.br/consulta-cnae/atividades-de-atencao-a-saude-humana/8650004-atividades-de-fisioterapia/" TargetMode="External"/><Relationship Id="rId765" Type="http://schemas.openxmlformats.org/officeDocument/2006/relationships/hyperlink" Target="https://www.contabilizei.com.br/consulta-cnae/agricultura-pecuaria-e-servicos-relacionados/0151203-criacao-de-bovinos-exceto-para-corte-e-leite/" TargetMode="External"/><Relationship Id="rId972" Type="http://schemas.openxmlformats.org/officeDocument/2006/relationships/hyperlink" Target="https://www.contabilizei.com.br/consulta-cnae/extracao-de-minerais-nao-metalicos/0899101-extracao-de-grafita/" TargetMode="External"/><Relationship Id="rId1188" Type="http://schemas.openxmlformats.org/officeDocument/2006/relationships/hyperlink" Target="https://www.contabilizei.com.br/consulta-cnae/fabricacao-de-produtos-de-madeira/1623400-fabricacao-de-artefatos-de-tanoaria-e-de-embalagens-de-madeira/" TargetMode="External"/><Relationship Id="rId1395" Type="http://schemas.openxmlformats.org/officeDocument/2006/relationships/hyperlink" Target="https://www.contabilizei.com.br/consulta-cnae/metalurgia/2423701-producao-de-tubos-de-aco-sem-costura/" TargetMode="External"/><Relationship Id="rId2001" Type="http://schemas.openxmlformats.org/officeDocument/2006/relationships/hyperlink" Target="https://www.contabilizei.com.br/consulta-cnae/comercio-por-atacado-exceto-veiculos-automotores-e-motocicletas/4645103-comercio-atacadista-de-produtos-odontologicos/" TargetMode="External"/><Relationship Id="rId2239" Type="http://schemas.openxmlformats.org/officeDocument/2006/relationships/hyperlink" Target="https://www.contabilizei.com.br/consulta-cnae/alimentacao/5612100-servicos-ambulantes-de-alimentacao/" TargetMode="External"/><Relationship Id="rId418" Type="http://schemas.openxmlformats.org/officeDocument/2006/relationships/hyperlink" Target="https://www.contabilizei.com.br/consulta-cnae/servicos-para-edificios-e-atividades-paisagisticas/8129000-atividades-de-limpeza-nao-especificadas-anteriormente/" TargetMode="External"/><Relationship Id="rId625" Type="http://schemas.openxmlformats.org/officeDocument/2006/relationships/hyperlink" Target="https://www.contabilizei.com.br/consulta-cnae/reparacao-e-manutencao-de-equipamentos-de-informatica-e-comunicacao-e-de-objetos-pessoais-e-domesticos/9529104-reparacao-de-bicicletas-triciclos-e-outros-veiculos-nao-motorizados/" TargetMode="External"/><Relationship Id="rId832" Type="http://schemas.openxmlformats.org/officeDocument/2006/relationships/hyperlink" Target="https://www.contabilizei.com.br/consulta-cnae/producao-florestal/0210108-producao-de-carvao-vegetal-florestas-plantadas/" TargetMode="External"/><Relationship Id="rId1048" Type="http://schemas.openxmlformats.org/officeDocument/2006/relationships/hyperlink" Target="https://www.contabilizei.com.br/consulta-cnae/fabricacao-de-produtos-alimenticios/1065103-fabricacao-de-oleo-de-milho-refinado/" TargetMode="External"/><Relationship Id="rId1255" Type="http://schemas.openxmlformats.org/officeDocument/2006/relationships/hyperlink" Target="https://www.contabilizei.com.br/consulta-cnae/fabricacao-de-produtos-quimicos/2012600-fabricacao-de-intermediarios-para-fertilizantes/" TargetMode="External"/><Relationship Id="rId1462" Type="http://schemas.openxmlformats.org/officeDocument/2006/relationships/hyperlink" Target="https://www.contabilizei.com.br/consulta-cnae/fabricacao-de-produtos-de-metal-exceto-maquinas-e-equipamentos/2593400-fabricacao-de-artigos-de-metal-para-uso-domestico-e-pessoal/" TargetMode="External"/><Relationship Id="rId2306" Type="http://schemas.openxmlformats.org/officeDocument/2006/relationships/hyperlink" Target="https://www.contabilizei.com.br/consulta-cnae/atividades-imobiliarias/6822600-gestao-e-administracao-da-propriedade-imobiliaria/" TargetMode="External"/><Relationship Id="rId1115" Type="http://schemas.openxmlformats.org/officeDocument/2006/relationships/hyperlink" Target="https://www.contabilizei.com.br/consulta-cnae/fabricacao-de-produtos-texteis/1322700-tecelagem-de-fios-de-fibras-texteis-naturais-exceto-algodao/" TargetMode="External"/><Relationship Id="rId1322" Type="http://schemas.openxmlformats.org/officeDocument/2006/relationships/hyperlink" Target="https://www.contabilizei.com.br/consulta-cnae/fabricacao-de-produtos-farmoquimicos-e-farmaceuticos/2123800-fabricacao-de-preparacoes-farmaceuticas/" TargetMode="External"/><Relationship Id="rId1767" Type="http://schemas.openxmlformats.org/officeDocument/2006/relationships/hyperlink" Target="https://www.contabilizei.com.br/consulta-cnae/manutencao-reparacao-e-instalacao-de-maquinas-e-equipamentos/3317101-manutencao-e-reparacao-de-embarcacoes-e-estruturas-flutuantes/" TargetMode="External"/><Relationship Id="rId1974" Type="http://schemas.openxmlformats.org/officeDocument/2006/relationships/hyperlink" Target="https://www.contabilizei.com.br/consulta-cnae/comercio-por-atacado-exceto-veiculos-automotores-e-motocicletas/4634601-comercio-atacadista-de-carnes-bovinas-e-suinas-e-derivados/" TargetMode="External"/><Relationship Id="rId59" Type="http://schemas.openxmlformats.org/officeDocument/2006/relationships/hyperlink" Target="https://www.contabilizei.com.br/consulta-cnae/comercio-por-atacado-exceto-veiculos-automotores-e-motocicletas/4637107-comercio-atacadista-de-chocolates-confeitos-balas-bombons-e-semelhantes/" TargetMode="External"/><Relationship Id="rId1627" Type="http://schemas.openxmlformats.org/officeDocument/2006/relationships/hyperlink" Target="https://www.contabilizei.com.br/consulta-cnae/fabricacao-de-outros-equipamentos-de-transporte-exceto-veiculos-automotores/3031800-fabricacao-de-locomotivas-vagoes-e-outros-materiais-rodantes/" TargetMode="External"/><Relationship Id="rId1834" Type="http://schemas.openxmlformats.org/officeDocument/2006/relationships/hyperlink" Target="https://www.contabilizei.com.br/consulta-cnae/obras-de-infra-estrutura/4292802-obras-de-montagem-industrial/" TargetMode="External"/><Relationship Id="rId2096" Type="http://schemas.openxmlformats.org/officeDocument/2006/relationships/hyperlink" Target="https://www.contabilizei.com.br/consulta-cnae/comercio-varejista/4744099-comercio-varejista-de-materiais-de-construcao-em-geral/" TargetMode="External"/><Relationship Id="rId1901" Type="http://schemas.openxmlformats.org/officeDocument/2006/relationships/hyperlink" Target="https://www.contabilizei.com.br/consulta-cnae/comercio-e-reparacao-de-veiculos-automotores-e-motocicletas/4511105-comercio-por-atacado-de-reboques-e-semi-reboques-novos-e-usados/" TargetMode="External"/><Relationship Id="rId275" Type="http://schemas.openxmlformats.org/officeDocument/2006/relationships/hyperlink" Target="https://www.contabilizei.com.br/consulta-cnae/atividades-de-prestacao-de-servicos-de-informacao/6311900-tratamento-de-dados-provedores-de-servicos-de-aplicacao-e-servicos-de-hospedagem-na-internet/" TargetMode="External"/><Relationship Id="rId482" Type="http://schemas.openxmlformats.org/officeDocument/2006/relationships/hyperlink" Target="https://www.contabilizei.com.br/consulta-cnae/educacao/8599604-treinamento-em-desenvolvimento-profissional-e-gerencial/" TargetMode="External"/><Relationship Id="rId2163" Type="http://schemas.openxmlformats.org/officeDocument/2006/relationships/hyperlink" Target="https://www.contabilizei.com.br/consulta-cnae/transporte-aquaviario/5022001-transporte-por-navegacao-interior-de-passageiros-em-linhas-regulares-municipal-exceto-travessia/" TargetMode="External"/><Relationship Id="rId2370" Type="http://schemas.openxmlformats.org/officeDocument/2006/relationships/hyperlink" Target="https://www.contabilizei.com.br/consulta-cnae/atividades-de-atencao-a-saude-humana-integradas-com-assistencia-social-prestadas-em-residencias-coletivas-e-particulares/8730102-albergues-assistenciais/" TargetMode="External"/><Relationship Id="rId135" Type="http://schemas.openxmlformats.org/officeDocument/2006/relationships/hyperlink" Target="https://www.contabilizei.com.br/consulta-cnae/comercio-varejista/4721104-comercio-varejista-de-doces-balas-bombons-e-semelhantes/" TargetMode="External"/><Relationship Id="rId342" Type="http://schemas.openxmlformats.org/officeDocument/2006/relationships/hyperlink" Target="https://www.contabilizei.com.br/consulta-cnae/outras-atividades-profissionais-cientificas-e-tecnicas/7410202-design-de-interiores/" TargetMode="External"/><Relationship Id="rId787" Type="http://schemas.openxmlformats.org/officeDocument/2006/relationships/hyperlink" Target="https://www.contabilizei.com.br/consulta-cnae/agricultura-pecuaria-e-servicos-relacionados/0155505-producao-de-ovos/" TargetMode="External"/><Relationship Id="rId994" Type="http://schemas.openxmlformats.org/officeDocument/2006/relationships/hyperlink" Target="https://www.contabilizei.com.br/consulta-cnae/fabricacao-de-produtos-alimenticios/1011205-matadouro-abate-de-reses-sob-contrato-exceto-abate-de-suinos/" TargetMode="External"/><Relationship Id="rId2023" Type="http://schemas.openxmlformats.org/officeDocument/2006/relationships/hyperlink" Target="https://www.contabilizei.com.br/consulta-cnae/comercio-por-atacado-exceto-veiculos-automotores-e-motocicletas/4674500-comercio-atacadista-de-cimento/" TargetMode="External"/><Relationship Id="rId2230" Type="http://schemas.openxmlformats.org/officeDocument/2006/relationships/hyperlink" Target="https://www.contabilizei.com.br/consulta-cnae/alojamento/5510803-moteis/" TargetMode="External"/><Relationship Id="rId202" Type="http://schemas.openxmlformats.org/officeDocument/2006/relationships/hyperlink" Target="https://www.contabilizei.com.br/consulta-cnae/comercio-varejista/4782202-comercio-varejista-de-artigos-de-viagem/" TargetMode="External"/><Relationship Id="rId647" Type="http://schemas.openxmlformats.org/officeDocument/2006/relationships/hyperlink" Target="https://www.contabilizei.com.br/consulta-cnae/outras-atividades-de-servicos-pessoais/9609206-servicos-de-tatuagem-e-colocacao-de-piercing/" TargetMode="External"/><Relationship Id="rId854" Type="http://schemas.openxmlformats.org/officeDocument/2006/relationships/hyperlink" Target="https://www.contabilizei.com.br/consulta-cnae/pesca-e-aquicultura/0311601-pesca-de-peixes-em-agua-salgada/" TargetMode="External"/><Relationship Id="rId1277" Type="http://schemas.openxmlformats.org/officeDocument/2006/relationships/hyperlink" Target="https://www.contabilizei.com.br/consulta-cnae/fabricacao-de-produtos-quimicos/2033900-fabricacao-de-elastomeros/" TargetMode="External"/><Relationship Id="rId1484" Type="http://schemas.openxmlformats.org/officeDocument/2006/relationships/hyperlink" Target="https://www.contabilizei.com.br/consulta-cnae/fabricacao-de-equipamentos-de-informatica-produtos-eletronicos-e-opticos/2652300-fabricacao-de-cronometros-e-relogios/" TargetMode="External"/><Relationship Id="rId1691" Type="http://schemas.openxmlformats.org/officeDocument/2006/relationships/hyperlink" Target="https://www.contabilizei.com.br/consulta-cnae/fabricacao-de-produtos-diversos/3299003-fabricacao-de-letras-letreiros-e-placas-de-qualquer-material-exceto-luminosos/" TargetMode="External"/><Relationship Id="rId2328" Type="http://schemas.openxmlformats.org/officeDocument/2006/relationships/hyperlink" Target="https://www.contabilizei.com.br/consulta-cnae/atividades-de-vigilancia-seguranca-e-investigacao/8020002-outras-atividades-de-servicos-de-seguranca/" TargetMode="External"/><Relationship Id="rId507" Type="http://schemas.openxmlformats.org/officeDocument/2006/relationships/hyperlink" Target="https://www.contabilizei.com.br/consulta-cnae/atividades-de-atencao-a-saude-humana/8640202-laboratorios-clinicos/" TargetMode="External"/><Relationship Id="rId714" Type="http://schemas.openxmlformats.org/officeDocument/2006/relationships/hyperlink" Target="https://www.contabilizei.com.br/consulta-cnae/agricultura-pecuaria-e-servicos-relacionados/0133401-cultivo-de-acai/" TargetMode="External"/><Relationship Id="rId921" Type="http://schemas.openxmlformats.org/officeDocument/2006/relationships/hyperlink" Target="https://www.contabilizei.com.br/consulta-cnae/extracao-de-minerais-metalicos/0723502-beneficiamento-de-minerio-de-manganes/" TargetMode="External"/><Relationship Id="rId1137" Type="http://schemas.openxmlformats.org/officeDocument/2006/relationships/hyperlink" Target="https://www.contabilizei.com.br/consulta-cnae/confeccao-de-artigos-do-vestuario-e-acessorios/1411801-confeccao-de-roupas-intimas/" TargetMode="External"/><Relationship Id="rId1344" Type="http://schemas.openxmlformats.org/officeDocument/2006/relationships/hyperlink" Target="https://www.contabilizei.com.br/consulta-cnae/fabricacao-de-produtos-de-minerais-nao-metalicos/2312500-fabricacao-de-embalagens-de-vidro/" TargetMode="External"/><Relationship Id="rId1551" Type="http://schemas.openxmlformats.org/officeDocument/2006/relationships/hyperlink" Target="https://www.contabilizei.com.br/consulta-cnae/fabricacao-de-maquinas-e-equipamentos/2824101-fabricacao-de-aparelhos-e-equipamentos-de-ar-condicionado-para-uso-industrial/" TargetMode="External"/><Relationship Id="rId1789" Type="http://schemas.openxmlformats.org/officeDocument/2006/relationships/hyperlink" Target="https://www.contabilizei.com.br/consulta-cnae/coleta-tratamento-e-disposicao-de-residuos-recuperacao-de-materiais/3811400-coleta-de-residuos-nao-perigosos/" TargetMode="External"/><Relationship Id="rId1996" Type="http://schemas.openxmlformats.org/officeDocument/2006/relationships/hyperlink" Target="https://www.contabilizei.com.br/consulta-cnae/comercio-por-atacado-exceto-veiculos-automotores-e-motocicletas/4644302-comercio-atacadista-de-medicamentos-e-drogas-de-uso-veterinario/" TargetMode="External"/><Relationship Id="rId50" Type="http://schemas.openxmlformats.org/officeDocument/2006/relationships/hyperlink" Target="https://www.contabilizei.com.br/consulta-cnae/comercio-por-atacado-exceto-veiculos-automotores-e-motocicletas/4635401-comercio-atacadista-de-agua-mineral/" TargetMode="External"/><Relationship Id="rId1204" Type="http://schemas.openxmlformats.org/officeDocument/2006/relationships/hyperlink" Target="https://www.contabilizei.com.br/consulta-cnae/fabricacao-de-celulose-papel-e-produtos-de-papel/1733800-fabricacao-de-chapas-e-de-embalagens-de-papelao-ondulado/" TargetMode="External"/><Relationship Id="rId1411" Type="http://schemas.openxmlformats.org/officeDocument/2006/relationships/hyperlink" Target="https://www.contabilizei.com.br/consulta-cnae/metalurgia/2442300-metalurgia-dos-metais-preciosos/" TargetMode="External"/><Relationship Id="rId1649" Type="http://schemas.openxmlformats.org/officeDocument/2006/relationships/hyperlink" Target="https://www.contabilizei.com.br/consulta-cnae/fabricacao-de-moveis/3104700-fabricacao-de-colchoes/" TargetMode="External"/><Relationship Id="rId1856" Type="http://schemas.openxmlformats.org/officeDocument/2006/relationships/hyperlink" Target="https://www.contabilizei.com.br/consulta-cnae/servicos-especializados-para-construcao/4322303-instalacoes-de-sistema-de-prevencao-contra-incendio/" TargetMode="External"/><Relationship Id="rId1509" Type="http://schemas.openxmlformats.org/officeDocument/2006/relationships/hyperlink" Target="https://www.contabilizei.com.br/consulta-cnae/fabricacao-de-maquinas-aparelhos-e-materiais-eletricos/2733300-fabricacao-de-fios-cabos-e-condutores-eletricos-isolados/" TargetMode="External"/><Relationship Id="rId1716" Type="http://schemas.openxmlformats.org/officeDocument/2006/relationships/hyperlink" Target="https://www.contabilizei.com.br/consulta-cnae/manutencao-reparacao-e-instalacao-de-maquinas-e-equipamentos/3314701-manutencao-e-reparacao-de-maquinas-motrizes-nao-eletricas/" TargetMode="External"/><Relationship Id="rId1923" Type="http://schemas.openxmlformats.org/officeDocument/2006/relationships/hyperlink" Target="https://www.contabilizei.com.br/consulta-cnae/comercio-e-reparacao-de-veiculos-automotores-e-motocicletas/4530701-comercio-por-atacado-de-pecas-e-acessorios-novos-para-veiculos-automotores/" TargetMode="External"/><Relationship Id="rId297" Type="http://schemas.openxmlformats.org/officeDocument/2006/relationships/hyperlink" Target="https://www.contabilizei.com.br/consulta-cnae/atividades-juridicas-de-contabilidade-e-de-auditoria/6911701-servicos-advocaticios/" TargetMode="External"/><Relationship Id="rId2185" Type="http://schemas.openxmlformats.org/officeDocument/2006/relationships/hyperlink" Target="https://www.contabilizei.com.br/consulta-cnae/transporte-aereo/5120000-transporte-aereo-de-carga/" TargetMode="External"/><Relationship Id="rId2392" Type="http://schemas.openxmlformats.org/officeDocument/2006/relationships/hyperlink" Target="https://www.contabilizei.com.br/consulta-cnae/atividades-esportivas-e-de-recreacao-e-lazer/9312300-clubes-sociais-esportivos-e-similares/" TargetMode="External"/><Relationship Id="rId157" Type="http://schemas.openxmlformats.org/officeDocument/2006/relationships/hyperlink" Target="https://www.contabilizei.com.br/consulta-cnae/comercio-varejista/4754701-comercio-varejista-de-moveis/" TargetMode="External"/><Relationship Id="rId364" Type="http://schemas.openxmlformats.org/officeDocument/2006/relationships/hyperlink" Target="https://www.contabilizei.com.br/consulta-cnae/outras-atividades-profissionais-cientificas-e-tecnicas/7490104-atividades-de-intermediacao-e-agenciamento-de-servicos-e-negocios-em-geral-exceto-imobiliarios/" TargetMode="External"/><Relationship Id="rId2045" Type="http://schemas.openxmlformats.org/officeDocument/2006/relationships/hyperlink" Target="https://www.contabilizei.com.br/consulta-cnae/comercio-por-atacado-exceto-veiculos-automotores-e-motocicletas/4683400-comercio-atacadista-de-defensivos-agricolas-adubos-fertilizantes-e-corretivos-do-solo/" TargetMode="External"/><Relationship Id="rId571" Type="http://schemas.openxmlformats.org/officeDocument/2006/relationships/hyperlink" Target="https://www.contabilizei.com.br/consulta-cnae/atividades-de-atencao-a-saude-humana/8690903-atividades-de-acupuntura/" TargetMode="External"/><Relationship Id="rId669" Type="http://schemas.openxmlformats.org/officeDocument/2006/relationships/hyperlink" Target="https://www.contabilizei.com.br/consulta-cnae/agricultura-pecuaria-e-servicos-relacionados/0113000-cultivo-de-cana-de-acucar/" TargetMode="External"/><Relationship Id="rId876" Type="http://schemas.openxmlformats.org/officeDocument/2006/relationships/hyperlink" Target="https://www.contabilizei.com.br/consulta-cnae/pesca-e-aquicultura/0321304-criacao-de-peixes-ornamentais-em-agua-salgada-e-salobra/" TargetMode="External"/><Relationship Id="rId1299" Type="http://schemas.openxmlformats.org/officeDocument/2006/relationships/hyperlink" Target="https://www.contabilizei.com.br/consulta-cnae/fabricacao-de-produtos-quimicos/2092402-fabricacao-de-artigos-pirotecnicos/" TargetMode="External"/><Relationship Id="rId2252" Type="http://schemas.openxmlformats.org/officeDocument/2006/relationships/hyperlink" Target="https://www.contabilizei.com.br/consulta-cnae/edicao-e-edicao-integrada-a-impressao/5813100-edicao-de-revistas/" TargetMode="External"/><Relationship Id="rId224" Type="http://schemas.openxmlformats.org/officeDocument/2006/relationships/hyperlink" Target="https://www.contabilizei.com.br/consulta-cnae/alimentacao/5611203-lanchonetes-casas-de-cha-de-sucos-e-similares/" TargetMode="External"/><Relationship Id="rId431" Type="http://schemas.openxmlformats.org/officeDocument/2006/relationships/hyperlink" Target="https://www.contabilizei.com.br/consulta-cnae/servicos-de-escritorio-de-apoio-administrativo-e-outros-servicos-prestados-principalmente-as-empresas/8291100-atividades-de-cobranca-e-informacoes-cadastrais/" TargetMode="External"/><Relationship Id="rId529" Type="http://schemas.openxmlformats.org/officeDocument/2006/relationships/hyperlink" Target="https://www.contabilizei.com.br/consulta-cnae/atividades-de-atencao-a-saude-humana/8640208-servicos-de-diagnostico-por-registro-grafico-ecg-eeg-e-outros-exames-analogos/" TargetMode="External"/><Relationship Id="rId736" Type="http://schemas.openxmlformats.org/officeDocument/2006/relationships/hyperlink" Target="https://www.contabilizei.com.br/consulta-cnae/agricultura-pecuaria-e-servicos-relacionados/0133499-cultivo-de-frutas-de-lavoura-permanente-nao-especificadas-anteriormente/" TargetMode="External"/><Relationship Id="rId1061" Type="http://schemas.openxmlformats.org/officeDocument/2006/relationships/hyperlink" Target="https://www.contabilizei.com.br/consulta-cnae/fabricacao-de-produtos-alimenticios/1081302-torrefacao-e-moagem-de-cafe/" TargetMode="External"/><Relationship Id="rId1159" Type="http://schemas.openxmlformats.org/officeDocument/2006/relationships/hyperlink" Target="https://www.contabilizei.com.br/consulta-cnae/preparacao-de-couros-e-fabricacao-de-artefatos-de-couro-artigos-para-viagem-e-calcados/1510600-curtimento-e-outras-preparacoes-de-couro/" TargetMode="External"/><Relationship Id="rId1366" Type="http://schemas.openxmlformats.org/officeDocument/2006/relationships/hyperlink" Target="https://www.contabilizei.com.br/consulta-cnae/fabricacao-de-produtos-de-minerais-nao-metalicos/2342702-fabricacao-de-artefatos-de-ceramica-e-barro-cozido-para-uso-na-construcao-exceto-azulejos-e-pisos/" TargetMode="External"/><Relationship Id="rId2112" Type="http://schemas.openxmlformats.org/officeDocument/2006/relationships/hyperlink" Target="https://www.contabilizei.com.br/consulta-cnae/comercio-varejista/4784900-comercio-varejista-de-gas-liquefeito-de-petroleo-glp/" TargetMode="External"/><Relationship Id="rId943" Type="http://schemas.openxmlformats.org/officeDocument/2006/relationships/hyperlink" Target="https://www.contabilizei.com.br/consulta-cnae/extracao-de-minerais-nao-metalicos/0810003-extracao-de-marmore-e-beneficiamento-associado/" TargetMode="External"/><Relationship Id="rId1019" Type="http://schemas.openxmlformats.org/officeDocument/2006/relationships/hyperlink" Target="https://www.contabilizei.com.br/consulta-cnae/fabricacao-de-produtos-alimenticios/1033302-fabricacao-de-sucos-de-frutas-hortalicas-e-legumes-exceto-concentrados/" TargetMode="External"/><Relationship Id="rId1573" Type="http://schemas.openxmlformats.org/officeDocument/2006/relationships/hyperlink" Target="https://www.contabilizei.com.br/consulta-cnae/fabricacao-de-maquinas-e-equipamentos/2853400-fabricacao-de-tratores-pecas-e-acessorios-exceto-agricolas/" TargetMode="External"/><Relationship Id="rId1780" Type="http://schemas.openxmlformats.org/officeDocument/2006/relationships/hyperlink" Target="https://www.contabilizei.com.br/consulta-cnae/eletricidade-gas-e-outras-utilidades/3520401-producao-de-gas-processamento-de-gas-natural/" TargetMode="External"/><Relationship Id="rId1878" Type="http://schemas.openxmlformats.org/officeDocument/2006/relationships/hyperlink" Target="https://www.contabilizei.com.br/consulta-cnae/servicos-especializados-para-construcao/4330405-aplicacao-de-revestimentos-e-de-resinas-em-interiores-e-exteriores/" TargetMode="External"/><Relationship Id="rId72" Type="http://schemas.openxmlformats.org/officeDocument/2006/relationships/hyperlink" Target="https://www.contabilizei.com.br/consulta-cnae/comercio-por-atacado-exceto-veiculos-automotores-e-motocicletas/4642701-comercio-atacadista-de-artigos-do-vestuario-e-acessorios-exceto-profissionais-e-de-seguranca/" TargetMode="External"/><Relationship Id="rId803" Type="http://schemas.openxmlformats.org/officeDocument/2006/relationships/hyperlink" Target="https://www.contabilizei.com.br/consulta-cnae/agricultura-pecuaria-e-servicos-relacionados/0161003-servico-de-preparacao-de-terreno-cultivo-e-colheita/" TargetMode="External"/><Relationship Id="rId1226" Type="http://schemas.openxmlformats.org/officeDocument/2006/relationships/hyperlink" Target="https://www.contabilizei.com.br/consulta-cnae/impressao-e-reproducao-de-gravacoes/1813099-impressao-de-material-para-outros-usos/" TargetMode="External"/><Relationship Id="rId1433" Type="http://schemas.openxmlformats.org/officeDocument/2006/relationships/hyperlink" Target="https://www.contabilizei.com.br/consulta-cnae/fabricacao-de-produtos-de-metal-exceto-maquinas-e-equipamentos/2521700-fabricacao-de-tanques-reservatorios-metalicos-e-caldeiras-para-aquecimento-central/" TargetMode="External"/><Relationship Id="rId1640" Type="http://schemas.openxmlformats.org/officeDocument/2006/relationships/hyperlink" Target="https://www.contabilizei.com.br/consulta-cnae/fabricacao-de-outros-equipamentos-de-transporte-exceto-veiculos-automotores/3092000-fabricacao-de-bicicletas-e-triciclos-nao-motorizados-pecas-e-acessorios/" TargetMode="External"/><Relationship Id="rId1738" Type="http://schemas.openxmlformats.org/officeDocument/2006/relationships/hyperlink" Target="https://www.contabilizei.com.br/consulta-cnae/manutencao-reparacao-e-instalacao-de-maquinas-e-equipamentos/3314712-manutencao-e-reparacao-de-tratores-agricolas/" TargetMode="External"/><Relationship Id="rId1500" Type="http://schemas.openxmlformats.org/officeDocument/2006/relationships/hyperlink" Target="https://www.contabilizei.com.br/consulta-cnae/fabricacao-de-maquinas-aparelhos-e-materiais-eletricos/2721000-fabricacao-de-pilhas-baterias-e-acumuladores-eletricos-exceto-para-veiculos-automotores/" TargetMode="External"/><Relationship Id="rId1945" Type="http://schemas.openxmlformats.org/officeDocument/2006/relationships/hyperlink" Target="https://www.contabilizei.com.br/consulta-cnae/comercio-por-atacado-exceto-veiculos-automotores-e-motocicletas/4623104-comercio-atacadista-de-fumo-em-folha-nao-beneficiado/" TargetMode="External"/><Relationship Id="rId1805" Type="http://schemas.openxmlformats.org/officeDocument/2006/relationships/hyperlink" Target="https://www.contabilizei.com.br/consulta-cnae/obras-de-infra-estrutura/4211101-construcao-de-rodovias-e-ferrovias/" TargetMode="External"/><Relationship Id="rId179" Type="http://schemas.openxmlformats.org/officeDocument/2006/relationships/hyperlink" Target="https://www.contabilizei.com.br/consulta-cnae/comercio-varejista/4761002-comercio-varejista-de-jornais-e-revistas/" TargetMode="External"/><Relationship Id="rId386" Type="http://schemas.openxmlformats.org/officeDocument/2006/relationships/hyperlink" Target="https://www.contabilizei.com.br/consulta-cnae/alugueis-nao-imobiliarios-e-gestao-de-ativos-intangiveis-nao-financeiros/7731400-aluguel-de-maquinas-e-equipamentos-agricolas-sem-operador/" TargetMode="External"/><Relationship Id="rId593" Type="http://schemas.openxmlformats.org/officeDocument/2006/relationships/hyperlink" Target="https://www.contabilizei.com.br/consulta-cnae/atividades-artisticas-criativas-e-de-espetaculos/9002702-restauracao-de-obras-de-arte/" TargetMode="External"/><Relationship Id="rId2067" Type="http://schemas.openxmlformats.org/officeDocument/2006/relationships/hyperlink" Target="https://www.contabilizei.com.br/consulta-cnae/comercio-por-atacado-exceto-veiculos-automotores-e-motocicletas/4689399-comercio-atacadista-especializado-em-outros-produtos-intermediarios-nao-especificados-anteriormente/" TargetMode="External"/><Relationship Id="rId2274" Type="http://schemas.openxmlformats.org/officeDocument/2006/relationships/hyperlink" Target="https://www.contabilizei.com.br/consulta-cnae/telecomunicacoes/6110802-servicos-de-redes-de-transportes-de-telecomunicacoes-srtt/" TargetMode="External"/><Relationship Id="rId246" Type="http://schemas.openxmlformats.org/officeDocument/2006/relationships/hyperlink" Target="https://www.contabilizei.com.br/consulta-cnae/atividades-cinematograficas-producao-de-videos-e-de-programas-de-televisao-gravacao-de-som-e-edicao-de-musica/5912099-atividades-de-pos-producao-cinematografica-de-videos-e-de-programas-de-televisao-nao-especificadas-anteriormente/" TargetMode="External"/><Relationship Id="rId453" Type="http://schemas.openxmlformats.org/officeDocument/2006/relationships/hyperlink" Target="https://www.contabilizei.com.br/consulta-cnae/educacao/8532500-educacao-superior-graduacao-e-pos-graduacao/" TargetMode="External"/><Relationship Id="rId660" Type="http://schemas.openxmlformats.org/officeDocument/2006/relationships/hyperlink" Target="https://www.contabilizei.com.br/consulta-cnae/agricultura-pecuaria-e-servicos-relacionados/0111303-cultivo-de-trigo/" TargetMode="External"/><Relationship Id="rId898" Type="http://schemas.openxmlformats.org/officeDocument/2006/relationships/hyperlink" Target="https://www.contabilizei.com.br/consulta-cnae/extracao-de-carvao-mineral/0500301-extracao-de-carvao-mineral/" TargetMode="External"/><Relationship Id="rId1083" Type="http://schemas.openxmlformats.org/officeDocument/2006/relationships/hyperlink" Target="https://www.contabilizei.com.br/consulta-cnae/fabricacao-de-produtos-alimenticios/1099602-fabricacao-de-pos-alimenticios/" TargetMode="External"/><Relationship Id="rId1290" Type="http://schemas.openxmlformats.org/officeDocument/2006/relationships/hyperlink" Target="https://www.contabilizei.com.br/consulta-cnae/fabricacao-de-produtos-quimicos/2063100-fabricacao-de-cosmeticos-produtos-de-perfumaria-e-de-higiene-pessoal/" TargetMode="External"/><Relationship Id="rId2134" Type="http://schemas.openxmlformats.org/officeDocument/2006/relationships/hyperlink" Target="https://www.contabilizei.com.br/consulta-cnae/transporte-terrestre/4923002-servico-de-transporte-de-passageiros-locacao-de-automoveis-com-motorista/" TargetMode="External"/><Relationship Id="rId2341" Type="http://schemas.openxmlformats.org/officeDocument/2006/relationships/hyperlink" Target="https://www.contabilizei.com.br/consulta-cnae/atividades-de-atencao-a-saude-humana/8610102-atividades-de-atendimento-em-pronto-socorro-e-unidades-hospitalares-para-atendimento-a-urgencias/" TargetMode="External"/><Relationship Id="rId106" Type="http://schemas.openxmlformats.org/officeDocument/2006/relationships/hyperlink" Target="https://www.contabilizei.com.br/consulta-cnae/comercio-por-atacado-exceto-veiculos-automotores-e-motocicletas/4649410-comercio-atacadista-de-joias-relogios-e-bijuterias-inclusive-pedras-preciosas-e-semipreciosas-lapidadas/" TargetMode="External"/><Relationship Id="rId313" Type="http://schemas.openxmlformats.org/officeDocument/2006/relationships/hyperlink" Target="https://www.contabilizei.com.br/consulta-cnae/servicos-de-arquitetura-e-engenharia-testes-e-analises-tecnicas/7119704-servicos-de-pericia-tecnica-relacionados-a-seguranca-do-trabalho/" TargetMode="External"/><Relationship Id="rId758" Type="http://schemas.openxmlformats.org/officeDocument/2006/relationships/hyperlink" Target="https://www.contabilizei.com.br/consulta-cnae/agricultura-pecuaria-e-servicos-relacionados/0141502-producao-de-sementes-certificadas-de-forrageiras-para-formacao-de-pasto/" TargetMode="External"/><Relationship Id="rId965" Type="http://schemas.openxmlformats.org/officeDocument/2006/relationships/hyperlink" Target="https://www.contabilizei.com.br/consulta-cnae/extracao-de-minerais-nao-metalicos/0892402-extracao-de-sal-gema/" TargetMode="External"/><Relationship Id="rId1150" Type="http://schemas.openxmlformats.org/officeDocument/2006/relationships/hyperlink" Target="https://www.contabilizei.com.br/consulta-cnae/confeccao-de-artigos-do-vestuario-e-acessorios/1413402-confeccao-sob-medida-de-roupas-profissionais/" TargetMode="External"/><Relationship Id="rId1388" Type="http://schemas.openxmlformats.org/officeDocument/2006/relationships/hyperlink" Target="https://www.contabilizei.com.br/consulta-cnae/metalurgia/2412100-producao-de-ferroligas/" TargetMode="External"/><Relationship Id="rId1595" Type="http://schemas.openxmlformats.org/officeDocument/2006/relationships/hyperlink" Target="https://www.contabilizei.com.br/consulta-cnae/fabricacao-de-veiculos-automotores-reboques-e-carrocerias/2920401-fabricacao-de-caminhoes-e-onibus/" TargetMode="External"/><Relationship Id="rId94" Type="http://schemas.openxmlformats.org/officeDocument/2006/relationships/hyperlink" Target="https://www.contabilizei.com.br/consulta-cnae/comercio-por-atacado-exceto-veiculos-automotores-e-motocicletas/4649404-comercio-atacadista-de-moveis-e-artigos-de-colchoaria/" TargetMode="External"/><Relationship Id="rId520" Type="http://schemas.openxmlformats.org/officeDocument/2006/relationships/hyperlink" Target="https://www.contabilizei.com.br/consulta-cnae/atividades-de-atencao-a-saude-humana/8640205-servicos-de-diagnostico-por-imagem-com-uso-de-radiacao-ionizante-exceto-tomografia/" TargetMode="External"/><Relationship Id="rId618" Type="http://schemas.openxmlformats.org/officeDocument/2006/relationships/hyperlink" Target="https://www.contabilizei.com.br/consulta-cnae/reparacao-e-manutencao-de-equipamentos-de-informatica-e-comunicacao-e-de-objetos-pessoais-e-domesticos/9521500-reparacao-e-manutencao-de-equipamentos-eletroeletronicos-de-uso-pessoal-e-domestico/" TargetMode="External"/><Relationship Id="rId825" Type="http://schemas.openxmlformats.org/officeDocument/2006/relationships/hyperlink" Target="https://www.contabilizei.com.br/consulta-cnae/producao-florestal/0210105-cultivo-de-especies-madeireiras-exceto-eucalipto-acacia-negra-pinus-e-teca/" TargetMode="External"/><Relationship Id="rId1248" Type="http://schemas.openxmlformats.org/officeDocument/2006/relationships/hyperlink" Target="https://www.contabilizei.com.br/consulta-cnae/fabricacao-de-coque-de-produtos-derivados-do-petroleo-e-de-biocombustiveis/1922599-fabricacao-de-outros-produtos-derivados-do-petroleo-exceto-produtos-do-refino/" TargetMode="External"/><Relationship Id="rId1455" Type="http://schemas.openxmlformats.org/officeDocument/2006/relationships/hyperlink" Target="https://www.contabilizei.com.br/consulta-cnae/fabricacao-de-produtos-de-metal-exceto-maquinas-e-equipamentos/2591800-fabricacao-de-embalagens-metalicas/" TargetMode="External"/><Relationship Id="rId1662" Type="http://schemas.openxmlformats.org/officeDocument/2006/relationships/hyperlink" Target="https://www.contabilizei.com.br/consulta-cnae/fabricacao-de-produtos-diversos/3230200-fabricacao-de-artefatos-para-pesca-e-esporte/" TargetMode="External"/><Relationship Id="rId2201" Type="http://schemas.openxmlformats.org/officeDocument/2006/relationships/hyperlink" Target="https://www.contabilizei.com.br/consulta-cnae/armazenamento-e-atividades-auxiliares-dos-transportes/5229001-servicos-de-apoio-ao-transporte-por-taxi-inclusive-centrais-de-chamada/" TargetMode="External"/><Relationship Id="rId1010" Type="http://schemas.openxmlformats.org/officeDocument/2006/relationships/hyperlink" Target="https://www.contabilizei.com.br/consulta-cnae/fabricacao-de-produtos-alimenticios/1020102-fabricacao-de-conservas-de-peixes-crustaceos-e-moluscos/" TargetMode="External"/><Relationship Id="rId1108" Type="http://schemas.openxmlformats.org/officeDocument/2006/relationships/hyperlink" Target="https://www.contabilizei.com.br/consulta-cnae/fabricacao-de-produtos-texteis/1312000-preparacao-e-fiacao-de-fibras-texteis-naturais-exceto-algodao/" TargetMode="External"/><Relationship Id="rId1315" Type="http://schemas.openxmlformats.org/officeDocument/2006/relationships/hyperlink" Target="https://www.contabilizei.com.br/consulta-cnae/fabricacao-de-produtos-farmoquimicos-e-farmaceuticos/2121102-fabricacao-de-medicamentos-homeopaticos-para-uso-humano/" TargetMode="External"/><Relationship Id="rId1967" Type="http://schemas.openxmlformats.org/officeDocument/2006/relationships/hyperlink" Target="https://www.contabilizei.com.br/consulta-cnae/comercio-por-atacado-exceto-veiculos-automotores-e-motocicletas/4633801-comercio-atacadista-de-frutas-verduras-raizes-tuberculos-hortalicas-e-legumes-frescos/" TargetMode="External"/><Relationship Id="rId1522" Type="http://schemas.openxmlformats.org/officeDocument/2006/relationships/hyperlink" Target="https://www.contabilizei.com.br/consulta-cnae/fabricacao-de-maquinas-aparelhos-e-materiais-eletricos/2790201-fabricacao-de-eletrodos-contatos-e-outros-artigos-de-carvao-e-grafita-para-uso-eletrico-eletroimas-e-isoladores/" TargetMode="External"/><Relationship Id="rId21" Type="http://schemas.openxmlformats.org/officeDocument/2006/relationships/hyperlink" Target="https://www.contabilizei.com.br/consulta-cnae/comercio-e-reparacao-de-veiculos-automotores-e-motocicletas/4541202-comercio-por-atacado-de-pecas-e-acessorios-para-motocicletas-e-motonetas/" TargetMode="External"/><Relationship Id="rId2089" Type="http://schemas.openxmlformats.org/officeDocument/2006/relationships/hyperlink" Target="https://www.contabilizei.com.br/consulta-cnae/comercio-varejista/4744004-comercio-varejista-de-cal-areia-pedra-britada-tijolos-e-telhas/" TargetMode="External"/><Relationship Id="rId2296" Type="http://schemas.openxmlformats.org/officeDocument/2006/relationships/hyperlink" Target="https://www.contabilizei.com.br/consulta-cnae/telecomunicacoes/6190602-provedores-de-voz-sobre-protocolo-internet-voip/" TargetMode="External"/><Relationship Id="rId268" Type="http://schemas.openxmlformats.org/officeDocument/2006/relationships/hyperlink" Target="https://www.contabilizei.com.br/consulta-cnae/atividades-dos-servicos-de-tecnologia-da-informacao/6203100-desenvolvimento-e-licenciamento-de-programas-de-computador-nao-customizaveis/" TargetMode="External"/><Relationship Id="rId475" Type="http://schemas.openxmlformats.org/officeDocument/2006/relationships/hyperlink" Target="https://www.contabilizei.com.br/consulta-cnae/educacao/8592999-ensino-de-arte-e-cultura-nao-especificado-anteriormente/" TargetMode="External"/><Relationship Id="rId682" Type="http://schemas.openxmlformats.org/officeDocument/2006/relationships/hyperlink" Target="https://www.contabilizei.com.br/consulta-cnae/agricultura-pecuaria-e-servicos-relacionados/0116499-cultivo-de-outras-oleaginosas-de-lavoura-temporaria-nao-especificadas-anteriormente/" TargetMode="External"/><Relationship Id="rId2156" Type="http://schemas.openxmlformats.org/officeDocument/2006/relationships/hyperlink" Target="https://www.contabilizei.com.br/consulta-cnae/transporte-aquaviario/5012201-transporte-maritimo-de-longo-curso-carga/" TargetMode="External"/><Relationship Id="rId2363" Type="http://schemas.openxmlformats.org/officeDocument/2006/relationships/hyperlink" Target="https://www.contabilizei.com.br/consulta-cnae/atividades-de-atencao-a-saude-humana-integradas-com-assistencia-social-prestadas-em-residencias-coletivas-e-particulares/8720401-atividades-de-centros-de-assistencia-psicossocial/" TargetMode="External"/><Relationship Id="rId128" Type="http://schemas.openxmlformats.org/officeDocument/2006/relationships/hyperlink" Target="https://www.contabilizei.com.br/consulta-cnae/comercio-varejista/4712100-comercio-varejista-de-mercadorias-em-geral-com-predominancia-de-produtos-alimenticios-minimercados-mercearias-e-armazens/" TargetMode="External"/><Relationship Id="rId335" Type="http://schemas.openxmlformats.org/officeDocument/2006/relationships/hyperlink" Target="https://www.contabilizei.com.br/consulta-cnae/publicidade-e-pesquisa-de-mercado/7319099-outras-atividades-de-publicidade-nao-especificadas-anteriormente/" TargetMode="External"/><Relationship Id="rId542" Type="http://schemas.openxmlformats.org/officeDocument/2006/relationships/hyperlink" Target="https://www.contabilizei.com.br/consulta-cnae/atividades-de-atencao-a-saude-humana/8640212-servicos-de-hemoterapia/" TargetMode="External"/><Relationship Id="rId1172" Type="http://schemas.openxmlformats.org/officeDocument/2006/relationships/hyperlink" Target="https://www.contabilizei.com.br/consulta-cnae/preparacao-de-couros-e-fabricacao-de-artefatos-de-couro-artigos-para-viagem-e-calcados/1533500-fabricacao-de-calcados-de-material-sintetico/" TargetMode="External"/><Relationship Id="rId2016" Type="http://schemas.openxmlformats.org/officeDocument/2006/relationships/hyperlink" Target="https://www.contabilizei.com.br/consulta-cnae/comercio-por-atacado-exceto-veiculos-automotores-e-motocicletas/4669999-comercio-atacadista-de-outras-maquinas-e-equipamentos-nao-especificados-anteriormente-partes-e-pecas/" TargetMode="External"/><Relationship Id="rId2223" Type="http://schemas.openxmlformats.org/officeDocument/2006/relationships/hyperlink" Target="https://www.contabilizei.com.br/consulta-cnae/correio-e-outras-atividades-de-entrega/5320202-servicos-de-entrega-rapida/" TargetMode="External"/><Relationship Id="rId402" Type="http://schemas.openxmlformats.org/officeDocument/2006/relationships/hyperlink" Target="https://www.contabilizei.com.br/consulta-cnae/alugueis-nao-imobiliarios-e-gestao-de-ativos-intangiveis-nao-financeiros/7740300-gestao-de-ativos-intangiveis-nao-financeiros/" TargetMode="External"/><Relationship Id="rId1032" Type="http://schemas.openxmlformats.org/officeDocument/2006/relationships/hyperlink" Target="https://www.contabilizei.com.br/consulta-cnae/fabricacao-de-produtos-alimenticios/1053800-fabricacao-de-sorvetes-e-outros-gelados-comestiveis/" TargetMode="External"/><Relationship Id="rId1989" Type="http://schemas.openxmlformats.org/officeDocument/2006/relationships/hyperlink" Target="https://www.contabilizei.com.br/consulta-cnae/comercio-por-atacado-exceto-veiculos-automotores-e-motocicletas/4637103-comercio-atacadista-de-oleos-e-gorduras/" TargetMode="External"/><Relationship Id="rId1849" Type="http://schemas.openxmlformats.org/officeDocument/2006/relationships/hyperlink" Target="https://www.contabilizei.com.br/consulta-cnae/servicos-especializados-para-construcao/4321500-instalacao-e-manutencao-eletrica/" TargetMode="External"/><Relationship Id="rId192" Type="http://schemas.openxmlformats.org/officeDocument/2006/relationships/hyperlink" Target="https://www.contabilizei.com.br/consulta-cnae/comercio-varejista/4763604-comercio-varejista-de-artigos-de-caca-pesca-e-camping/" TargetMode="External"/><Relationship Id="rId1709" Type="http://schemas.openxmlformats.org/officeDocument/2006/relationships/hyperlink" Target="https://www.contabilizei.com.br/consulta-cnae/manutencao-reparacao-e-instalacao-de-maquinas-e-equipamentos/3313901-manutencao-e-reparacao-de-geradores-transformadores-e-motores-eletricos/" TargetMode="External"/><Relationship Id="rId1916" Type="http://schemas.openxmlformats.org/officeDocument/2006/relationships/hyperlink" Target="https://www.contabilizei.com.br/consulta-cnae/comercio-e-reparacao-de-veiculos-automotores-e-motocicletas/4520005-servicos-de-lavagem-lubrificacao-e-polimento-de-veiculos-automotores/" TargetMode="External"/><Relationship Id="rId2080" Type="http://schemas.openxmlformats.org/officeDocument/2006/relationships/hyperlink" Target="https://www.contabilizei.com.br/consulta-cnae/comercio-varejista/4732600-comercio-varejista-de-lubrificantes/" TargetMode="External"/><Relationship Id="rId869" Type="http://schemas.openxmlformats.org/officeDocument/2006/relationships/hyperlink" Target="https://www.contabilizei.com.br/consulta-cnae/pesca-e-aquicultura/0321301-criacao-de-peixes-em-agua-salgada-e-salobra/" TargetMode="External"/><Relationship Id="rId1499" Type="http://schemas.openxmlformats.org/officeDocument/2006/relationships/hyperlink" Target="https://www.contabilizei.com.br/consulta-cnae/fabricacao-de-maquinas-aparelhos-e-materiais-eletricos/2721000-fabricacao-de-pilhas-baterias-e-acumuladores-eletricos-exceto-para-veiculos-automotores/" TargetMode="External"/><Relationship Id="rId729" Type="http://schemas.openxmlformats.org/officeDocument/2006/relationships/hyperlink" Target="https://www.contabilizei.com.br/consulta-cnae/agricultura-pecuaria-e-servicos-relacionados/0133409-cultivo-de-maracuja/" TargetMode="External"/><Relationship Id="rId1359" Type="http://schemas.openxmlformats.org/officeDocument/2006/relationships/hyperlink" Target="https://www.contabilizei.com.br/consulta-cnae/fabricacao-de-produtos-de-minerais-nao-metalicos/2330399-fabricacao-de-outros-artefatos-e-produtos-de-concreto-cimento-fibrocimento-gesso-e-materiais-semelhantes/" TargetMode="External"/><Relationship Id="rId936" Type="http://schemas.openxmlformats.org/officeDocument/2006/relationships/hyperlink" Target="https://www.contabilizei.com.br/consulta-cnae/extracao-de-minerais-metalicos/0729404-extracao-de-minerios-de-cobre-chumbo-zinco-e-outros-minerais-metalicos-nao-ferrosos-nao-especificados-anteriormente/" TargetMode="External"/><Relationship Id="rId1219" Type="http://schemas.openxmlformats.org/officeDocument/2006/relationships/hyperlink" Target="https://www.contabilizei.com.br/consulta-cnae/impressao-e-reproducao-de-gravacoes/1811302-impressao-de-livros-revistas-e-outras-publicacoes-periodicas/" TargetMode="External"/><Relationship Id="rId1566" Type="http://schemas.openxmlformats.org/officeDocument/2006/relationships/hyperlink" Target="https://www.contabilizei.com.br/consulta-cnae/fabricacao-de-maquinas-e-equipamentos/2833000-fabricacao-de-maquinas-e-equipamentos-para-a-agricultura-e-pecuaria-pecas-e-acessorios-exceto-para-irrigacao/" TargetMode="External"/><Relationship Id="rId1773" Type="http://schemas.openxmlformats.org/officeDocument/2006/relationships/hyperlink" Target="https://www.contabilizei.com.br/consulta-cnae/manutencao-reparacao-e-instalacao-de-maquinas-e-equipamentos/3321000-instalacao-de-maquinas-e-equipamentos-industriais/" TargetMode="External"/><Relationship Id="rId1980" Type="http://schemas.openxmlformats.org/officeDocument/2006/relationships/hyperlink" Target="https://www.contabilizei.com.br/consulta-cnae/comercio-por-atacado-exceto-veiculos-automotores-e-motocicletas/4634699-comercio-atacadista-de-carnes-e-derivados-de-outros-animais/" TargetMode="External"/><Relationship Id="rId65" Type="http://schemas.openxmlformats.org/officeDocument/2006/relationships/hyperlink" Target="https://www.contabilizei.com.br/consulta-cnae/comercio-por-atacado-exceto-veiculos-automotores-e-motocicletas/4641901-comercio-atacadista-de-tecidos/" TargetMode="External"/><Relationship Id="rId1426" Type="http://schemas.openxmlformats.org/officeDocument/2006/relationships/hyperlink" Target="https://www.contabilizei.com.br/consulta-cnae/metalurgia/2452100-fundicao-de-metais-nao-ferrosos-e-suas-ligas/" TargetMode="External"/><Relationship Id="rId1633" Type="http://schemas.openxmlformats.org/officeDocument/2006/relationships/hyperlink" Target="https://www.contabilizei.com.br/consulta-cnae/fabricacao-de-outros-equipamentos-de-transporte-exceto-veiculos-automotores/3042300-fabricacao-de-turbinas-motores-e-outros-componentes-e-pecas-para-aeronaves/" TargetMode="External"/><Relationship Id="rId1840" Type="http://schemas.openxmlformats.org/officeDocument/2006/relationships/hyperlink" Target="https://www.contabilizei.com.br/consulta-cnae/servicos-especializados-para-construcao/4311801-demolicao-de-edificios-e-outras-estruturas/" TargetMode="External"/><Relationship Id="rId1700" Type="http://schemas.openxmlformats.org/officeDocument/2006/relationships/hyperlink" Target="https://www.contabilizei.com.br/consulta-cnae/fabricacao-de-produtos-diversos/3299099-fabricacao-de-produtos-diversos-nao-especificados-anteriormente/" TargetMode="External"/><Relationship Id="rId379" Type="http://schemas.openxmlformats.org/officeDocument/2006/relationships/hyperlink" Target="https://www.contabilizei.com.br/consulta-cnae/alugueis-nao-imobiliarios-e-gestao-de-ativos-intangiveis-nao-financeiros/7729202-aluguel-de-moveis-utensilios-e-aparelhos-de-uso-domestico-e-pessoal-instrumentos-musicais/" TargetMode="External"/><Relationship Id="rId586" Type="http://schemas.openxmlformats.org/officeDocument/2006/relationships/hyperlink" Target="https://www.contabilizei.com.br/consulta-cnae/atividades-artisticas-criativas-e-de-espetaculos/9001905-producao-de-espetaculos-de-rodeios-vaquejadas-e-similares/" TargetMode="External"/><Relationship Id="rId793" Type="http://schemas.openxmlformats.org/officeDocument/2006/relationships/hyperlink" Target="https://www.contabilizei.com.br/consulta-cnae/agricultura-pecuaria-e-servicos-relacionados/0159803-criacao-de-escargo/" TargetMode="External"/><Relationship Id="rId2267" Type="http://schemas.openxmlformats.org/officeDocument/2006/relationships/hyperlink" Target="https://www.contabilizei.com.br/consulta-cnae/atividades-de-radio-e-de-televisao/6021700-atividades-de-televisao-aberta/" TargetMode="External"/><Relationship Id="rId239" Type="http://schemas.openxmlformats.org/officeDocument/2006/relationships/hyperlink" Target="https://www.contabilizei.com.br/consulta-cnae/atividades-cinematograficas-producao-de-videos-e-de-programas-de-televisao-gravacao-de-som-e-edicao-de-musica/5911199-atividades-de-producao-cinematografica-de-videos-e-de-programas-de-televisao-nao-especificadas-anteriormente/" TargetMode="External"/><Relationship Id="rId446" Type="http://schemas.openxmlformats.org/officeDocument/2006/relationships/hyperlink" Target="https://www.contabilizei.com.br/consulta-cnae/educacao/8512100-educacao-infantil-pre-escola/" TargetMode="External"/><Relationship Id="rId653" Type="http://schemas.openxmlformats.org/officeDocument/2006/relationships/hyperlink" Target="https://www.contabilizei.com.br/consulta-cnae/outras-atividades-de-servicos-pessoais/9609299-outras-atividades-de-servicos-pessoais-nao-especificadas-anteriormente/" TargetMode="External"/><Relationship Id="rId1076" Type="http://schemas.openxmlformats.org/officeDocument/2006/relationships/hyperlink" Target="https://www.contabilizei.com.br/consulta-cnae/fabricacao-de-produtos-alimenticios/1094500-fabricacao-de-massas-alimenticias/" TargetMode="External"/><Relationship Id="rId1283" Type="http://schemas.openxmlformats.org/officeDocument/2006/relationships/hyperlink" Target="https://www.contabilizei.com.br/consulta-cnae/fabricacao-de-produtos-quimicos/2052500-fabricacao-de-desinfestantes-domissanitarios/" TargetMode="External"/><Relationship Id="rId1490" Type="http://schemas.openxmlformats.org/officeDocument/2006/relationships/hyperlink" Target="https://www.contabilizei.com.br/consulta-cnae/fabricacao-de-equipamentos-de-informatica-produtos-eletronicos-e-opticos/2670102-fabricacao-de-aparelhos-fotograficos-e-cinematograficos-pecas-e-acessorios/" TargetMode="External"/><Relationship Id="rId2127" Type="http://schemas.openxmlformats.org/officeDocument/2006/relationships/hyperlink" Target="https://www.contabilizei.com.br/consulta-cnae/transporte-terrestre/4921301-transporte-rodoviario-coletivo-de-passageiros-com-itinerario-fixo-municipal/" TargetMode="External"/><Relationship Id="rId2334" Type="http://schemas.openxmlformats.org/officeDocument/2006/relationships/hyperlink" Target="https://www.contabilizei.com.br/consulta-cnae/servicos-de-escritorio-de-apoio-administrativo-e-outros-servicos-prestados-principalmente-as-empresas/8292000-envasamento-e-empacotamento-sob-contrato/" TargetMode="External"/><Relationship Id="rId306" Type="http://schemas.openxmlformats.org/officeDocument/2006/relationships/hyperlink" Target="https://www.contabilizei.com.br/consulta-cnae/servicos-de-arquitetura-e-engenharia-testes-e-analises-tecnicas/7112000-servicos-de-engenharia/" TargetMode="External"/><Relationship Id="rId860" Type="http://schemas.openxmlformats.org/officeDocument/2006/relationships/hyperlink" Target="https://www.contabilizei.com.br/consulta-cnae/pesca-e-aquicultura/0311604-atividades-de-apoio-a-pesca-em-agua-salgada/" TargetMode="External"/><Relationship Id="rId1143" Type="http://schemas.openxmlformats.org/officeDocument/2006/relationships/hyperlink" Target="https://www.contabilizei.com.br/consulta-cnae/confeccao-de-artigos-do-vestuario-e-acessorios/1412602-confeccao-sob-medida-de-pecas-do-vestuario-exceto-roupas-intimas/" TargetMode="External"/><Relationship Id="rId513" Type="http://schemas.openxmlformats.org/officeDocument/2006/relationships/hyperlink" Target="https://www.contabilizei.com.br/consulta-cnae/atividades-de-atencao-a-saude-humana/8640204-servicos-de-tomografia/" TargetMode="External"/><Relationship Id="rId720" Type="http://schemas.openxmlformats.org/officeDocument/2006/relationships/hyperlink" Target="https://www.contabilizei.com.br/consulta-cnae/agricultura-pecuaria-e-servicos-relacionados/0133404-cultivo-de-citricos-exceto-laranja/" TargetMode="External"/><Relationship Id="rId1350" Type="http://schemas.openxmlformats.org/officeDocument/2006/relationships/hyperlink" Target="https://www.contabilizei.com.br/consulta-cnae/fabricacao-de-produtos-de-minerais-nao-metalicos/2330301-fabricacao-de-estruturas-pre-moldadas-de-concreto-armado-em-serie-e-sob-encomenda/" TargetMode="External"/><Relationship Id="rId2401" Type="http://schemas.openxmlformats.org/officeDocument/2006/relationships/hyperlink" Target="https://www.contabilizei.com.br/consulta-cnae/outras-atividades-de-servicos-pessoais/9603303-servicos-de-sepultamento/" TargetMode="External"/><Relationship Id="rId1003" Type="http://schemas.openxmlformats.org/officeDocument/2006/relationships/hyperlink" Target="https://www.contabilizei.com.br/consulta-cnae/fabricacao-de-produtos-alimenticios/1013901-fabricacao-de-produtos-de-carne/" TargetMode="External"/><Relationship Id="rId1210" Type="http://schemas.openxmlformats.org/officeDocument/2006/relationships/hyperlink" Target="https://www.contabilizei.com.br/consulta-cnae/fabricacao-de-celulose-papel-e-produtos-de-papel/1742701-fabricacao-de-fraldas-descartaveis/" TargetMode="External"/><Relationship Id="rId2191" Type="http://schemas.openxmlformats.org/officeDocument/2006/relationships/hyperlink" Target="https://www.contabilizei.com.br/consulta-cnae/armazenamento-e-atividades-auxiliares-dos-transportes/5211702-guarda-moveis/" TargetMode="External"/><Relationship Id="rId163" Type="http://schemas.openxmlformats.org/officeDocument/2006/relationships/hyperlink" Target="https://www.contabilizei.com.br/consulta-cnae/comercio-varejista/4755501-comercio-varejista-de-tecidos/" TargetMode="External"/><Relationship Id="rId370" Type="http://schemas.openxmlformats.org/officeDocument/2006/relationships/hyperlink" Target="https://www.contabilizei.com.br/consulta-cnae/atividades-veterinarias/7500100-atividades-veterinarias/" TargetMode="External"/><Relationship Id="rId2051" Type="http://schemas.openxmlformats.org/officeDocument/2006/relationships/hyperlink" Target="https://www.contabilizei.com.br/consulta-cnae/comercio-por-atacado-exceto-veiculos-automotores-e-motocicletas/4684299-comercio-atacadista-de-outros-produtos-quimicos-e-petroquimicos-nao-especificados-anteriormente/" TargetMode="External"/><Relationship Id="rId230" Type="http://schemas.openxmlformats.org/officeDocument/2006/relationships/hyperlink" Target="https://www.contabilizei.com.br/consulta-cnae/alimentacao/5620101-fornecimento-de-alimentos-preparados-preponderantemente-para-empresas/" TargetMode="External"/><Relationship Id="rId1677" Type="http://schemas.openxmlformats.org/officeDocument/2006/relationships/hyperlink" Target="https://www.contabilizei.com.br/consulta-cnae/fabricacao-de-produtos-diversos/3250705-fabricacao-de-materiais-para-medicina-e-odontologia/" TargetMode="External"/><Relationship Id="rId1884" Type="http://schemas.openxmlformats.org/officeDocument/2006/relationships/hyperlink" Target="https://www.contabilizei.com.br/consulta-cnae/servicos-especializados-para-construcao/4399102-montagem-e-desmontagem-de-andaimes-e-outras-estruturas-temporarias/" TargetMode="External"/><Relationship Id="rId907" Type="http://schemas.openxmlformats.org/officeDocument/2006/relationships/hyperlink" Target="https://www.contabilizei.com.br/consulta-cnae/extracao-de-minerais-metalicos/0710301-extracao-de-minerio-de-ferro/" TargetMode="External"/><Relationship Id="rId1537" Type="http://schemas.openxmlformats.org/officeDocument/2006/relationships/hyperlink" Target="https://www.contabilizei.com.br/consulta-cnae/fabricacao-de-maquinas-e-equipamentos/2815101-fabricacao-de-rolamentos-para-fins-industriais/" TargetMode="External"/><Relationship Id="rId1744" Type="http://schemas.openxmlformats.org/officeDocument/2006/relationships/hyperlink" Target="https://www.contabilizei.com.br/consulta-cnae/manutencao-reparacao-e-instalacao-de-maquinas-e-equipamentos/3314715-manutencao-e-reparacao-de-maquinas-e-equipamentos-para-uso-na-extracao-mineral-exceto-na-extracao-de-petroleo/" TargetMode="External"/><Relationship Id="rId1951" Type="http://schemas.openxmlformats.org/officeDocument/2006/relationships/hyperlink" Target="https://www.contabilizei.com.br/consulta-cnae/comercio-por-atacado-exceto-veiculos-automotores-e-motocicletas/4623107-comercio-atacadista-de-sisal/" TargetMode="External"/><Relationship Id="rId36" Type="http://schemas.openxmlformats.org/officeDocument/2006/relationships/hyperlink" Target="https://www.contabilizei.com.br/consulta-cnae/comercio-por-atacado-exceto-veiculos-automotores-e-motocicletas/4616800-representantes-comerciais-e-agentes-do-comercio-de-texteis-vestuario-calcados-e-artigos-de-viagem/" TargetMode="External"/><Relationship Id="rId1604" Type="http://schemas.openxmlformats.org/officeDocument/2006/relationships/hyperlink" Target="https://www.contabilizei.com.br/consulta-cnae/fabricacao-de-veiculos-automotores-reboques-e-carrocerias/2930103-fabricacao-de-cabines-carrocerias-e-reboques-para-outros-veiculos-automotores-exceto-caminhoes-e-onibus/" TargetMode="External"/><Relationship Id="rId1811" Type="http://schemas.openxmlformats.org/officeDocument/2006/relationships/hyperlink" Target="https://www.contabilizei.com.br/consulta-cnae/obras-de-infra-estrutura/4213800-obras-de-urbanizacao-ruas-pracas-e-calcadas/" TargetMode="External"/><Relationship Id="rId697" Type="http://schemas.openxmlformats.org/officeDocument/2006/relationships/hyperlink" Target="https://www.contabilizei.com.br/consulta-cnae/agricultura-pecuaria-e-servicos-relacionados/0119908-cultivo-de-melancia/" TargetMode="External"/><Relationship Id="rId2378" Type="http://schemas.openxmlformats.org/officeDocument/2006/relationships/hyperlink" Target="https://www.contabilizei.com.br/consulta-cnae/atividades-ligadas-ao-patrimonio-cultural-e-ambiental/9101500-atividades-de-bibliotecas-e-arquivos/" TargetMode="External"/><Relationship Id="rId1187" Type="http://schemas.openxmlformats.org/officeDocument/2006/relationships/hyperlink" Target="https://www.contabilizei.com.br/consulta-cnae/fabricacao-de-produtos-de-madeira/1623400-fabricacao-de-artefatos-de-tanoaria-e-de-embalagens-de-madeira/" TargetMode="External"/><Relationship Id="rId557" Type="http://schemas.openxmlformats.org/officeDocument/2006/relationships/hyperlink" Target="https://www.contabilizei.com.br/consulta-cnae/atividades-de-atencao-a-saude-humana/8650004-atividades-de-fisioterapia/" TargetMode="External"/><Relationship Id="rId764" Type="http://schemas.openxmlformats.org/officeDocument/2006/relationships/hyperlink" Target="https://www.contabilizei.com.br/consulta-cnae/agricultura-pecuaria-e-servicos-relacionados/0151202-criacao-de-bovinos-para-leite/" TargetMode="External"/><Relationship Id="rId971" Type="http://schemas.openxmlformats.org/officeDocument/2006/relationships/hyperlink" Target="https://www.contabilizei.com.br/consulta-cnae/extracao-de-minerais-nao-metalicos/0899101-extracao-de-grafita/" TargetMode="External"/><Relationship Id="rId1394" Type="http://schemas.openxmlformats.org/officeDocument/2006/relationships/hyperlink" Target="https://www.contabilizei.com.br/consulta-cnae/metalurgia/2422902-producao-de-laminados-planos-de-acos-especiais/" TargetMode="External"/><Relationship Id="rId2238" Type="http://schemas.openxmlformats.org/officeDocument/2006/relationships/hyperlink" Target="https://www.contabilizei.com.br/consulta-cnae/alojamento/5590699-outros-alojamentos-nao-especificados-anteriormente/" TargetMode="External"/><Relationship Id="rId417" Type="http://schemas.openxmlformats.org/officeDocument/2006/relationships/hyperlink" Target="https://www.contabilizei.com.br/consulta-cnae/servicos-para-edificios-e-atividades-paisagisticas/8129000-atividades-de-limpeza-nao-especificadas-anteriormente/" TargetMode="External"/><Relationship Id="rId624" Type="http://schemas.openxmlformats.org/officeDocument/2006/relationships/hyperlink" Target="https://www.contabilizei.com.br/consulta-cnae/reparacao-e-manutencao-de-equipamentos-de-informatica-e-comunicacao-e-de-objetos-pessoais-e-domesticos/9529103-reparacao-de-relogios/" TargetMode="External"/><Relationship Id="rId831" Type="http://schemas.openxmlformats.org/officeDocument/2006/relationships/hyperlink" Target="https://www.contabilizei.com.br/consulta-cnae/producao-florestal/0210108-producao-de-carvao-vegetal-florestas-plantadas/" TargetMode="External"/><Relationship Id="rId1047" Type="http://schemas.openxmlformats.org/officeDocument/2006/relationships/hyperlink" Target="https://www.contabilizei.com.br/consulta-cnae/fabricacao-de-produtos-alimenticios/1065103-fabricacao-de-oleo-de-milho-refinado/" TargetMode="External"/><Relationship Id="rId1254" Type="http://schemas.openxmlformats.org/officeDocument/2006/relationships/hyperlink" Target="https://www.contabilizei.com.br/consulta-cnae/fabricacao-de-produtos-quimicos/2011800-fabricacao-de-cloro-e-alcalis/" TargetMode="External"/><Relationship Id="rId1461" Type="http://schemas.openxmlformats.org/officeDocument/2006/relationships/hyperlink" Target="https://www.contabilizei.com.br/consulta-cnae/fabricacao-de-produtos-de-metal-exceto-maquinas-e-equipamentos/2593400-fabricacao-de-artigos-de-metal-para-uso-domestico-e-pessoal/" TargetMode="External"/><Relationship Id="rId2305" Type="http://schemas.openxmlformats.org/officeDocument/2006/relationships/hyperlink" Target="https://www.contabilizei.com.br/consulta-cnae/atividades-imobiliarias/6822600-gestao-e-administracao-da-propriedade-imobiliaria/" TargetMode="External"/><Relationship Id="rId1114" Type="http://schemas.openxmlformats.org/officeDocument/2006/relationships/hyperlink" Target="https://www.contabilizei.com.br/consulta-cnae/fabricacao-de-produtos-texteis/1321900-tecelagem-de-fios-de-algodao/" TargetMode="External"/><Relationship Id="rId1321" Type="http://schemas.openxmlformats.org/officeDocument/2006/relationships/hyperlink" Target="https://www.contabilizei.com.br/consulta-cnae/fabricacao-de-produtos-farmoquimicos-e-farmaceuticos/2123800-fabricacao-de-preparacoes-farmaceuticas/" TargetMode="External"/><Relationship Id="rId2095" Type="http://schemas.openxmlformats.org/officeDocument/2006/relationships/hyperlink" Target="https://www.contabilizei.com.br/consulta-cnae/comercio-varejista/4744099-comercio-varejista-de-materiais-de-construcao-em-geral/" TargetMode="External"/><Relationship Id="rId274" Type="http://schemas.openxmlformats.org/officeDocument/2006/relationships/hyperlink" Target="https://www.contabilizei.com.br/consulta-cnae/atividades-dos-servicos-de-tecnologia-da-informacao/6209100-suporte-tecnico-manutencao-e-outros-servicos-em-tecnologia-da-informacao/" TargetMode="External"/><Relationship Id="rId481" Type="http://schemas.openxmlformats.org/officeDocument/2006/relationships/hyperlink" Target="https://www.contabilizei.com.br/consulta-cnae/educacao/8599604-treinamento-em-desenvolvimento-profissional-e-gerencial/" TargetMode="External"/><Relationship Id="rId2162" Type="http://schemas.openxmlformats.org/officeDocument/2006/relationships/hyperlink" Target="https://www.contabilizei.com.br/consulta-cnae/transporte-aquaviario/5021102-transporte-por-navegacao-interior-de-carga-intermunicipal-interestadual-e-internacional-exceto-travessia/" TargetMode="External"/><Relationship Id="rId134" Type="http://schemas.openxmlformats.org/officeDocument/2006/relationships/hyperlink" Target="https://www.contabilizei.com.br/consulta-cnae/comercio-varejista/4721103-comercio-varejista-de-laticinios-e-frios/" TargetMode="External"/><Relationship Id="rId341" Type="http://schemas.openxmlformats.org/officeDocument/2006/relationships/hyperlink" Target="https://www.contabilizei.com.br/consulta-cnae/outras-atividades-profissionais-cientificas-e-tecnicas/7410202-design-de-interiores/" TargetMode="External"/><Relationship Id="rId2022" Type="http://schemas.openxmlformats.org/officeDocument/2006/relationships/hyperlink" Target="https://www.contabilizei.com.br/consulta-cnae/comercio-por-atacado-exceto-veiculos-automotores-e-motocicletas/4673700-comercio-atacadista-de-material-eletrico/" TargetMode="External"/><Relationship Id="rId201" Type="http://schemas.openxmlformats.org/officeDocument/2006/relationships/hyperlink" Target="https://www.contabilizei.com.br/consulta-cnae/comercio-varejista/4782202-comercio-varejista-de-artigos-de-viagem/" TargetMode="External"/><Relationship Id="rId1788" Type="http://schemas.openxmlformats.org/officeDocument/2006/relationships/hyperlink" Target="https://www.contabilizei.com.br/consulta-cnae/esgoto-e-atividades-relacionadas/3702900-atividades-relacionadas-a-esgoto-exceto-a-gestao-de-redes/" TargetMode="External"/><Relationship Id="rId1995" Type="http://schemas.openxmlformats.org/officeDocument/2006/relationships/hyperlink" Target="https://www.contabilizei.com.br/consulta-cnae/comercio-por-atacado-exceto-veiculos-automotores-e-motocicletas/4644302-comercio-atacadista-de-medicamentos-e-drogas-de-uso-veterinario/" TargetMode="External"/><Relationship Id="rId1648" Type="http://schemas.openxmlformats.org/officeDocument/2006/relationships/hyperlink" Target="https://www.contabilizei.com.br/consulta-cnae/fabricacao-de-moveis/3103900-fabricacao-de-moveis-de-outros-materiais-exceto-madeira-e-metal/" TargetMode="External"/><Relationship Id="rId1508" Type="http://schemas.openxmlformats.org/officeDocument/2006/relationships/hyperlink" Target="https://www.contabilizei.com.br/consulta-cnae/fabricacao-de-maquinas-aparelhos-e-materiais-eletricos/2732500-fabricacao-de-material-eletrico-para-instalacoes-em-circuito-de-consumo/" TargetMode="External"/><Relationship Id="rId1855" Type="http://schemas.openxmlformats.org/officeDocument/2006/relationships/hyperlink" Target="https://www.contabilizei.com.br/consulta-cnae/servicos-especializados-para-construcao/4322303-instalacoes-de-sistema-de-prevencao-contra-incendio/" TargetMode="External"/><Relationship Id="rId1715" Type="http://schemas.openxmlformats.org/officeDocument/2006/relationships/hyperlink" Target="https://www.contabilizei.com.br/consulta-cnae/manutencao-reparacao-e-instalacao-de-maquinas-e-equipamentos/3314701-manutencao-e-reparacao-de-maquinas-motrizes-nao-eletricas/" TargetMode="External"/><Relationship Id="rId1922" Type="http://schemas.openxmlformats.org/officeDocument/2006/relationships/hyperlink" Target="https://www.contabilizei.com.br/consulta-cnae/comercio-e-reparacao-de-veiculos-automotores-e-motocicletas/4520008-servicos-de-capotaria/" TargetMode="External"/><Relationship Id="rId668" Type="http://schemas.openxmlformats.org/officeDocument/2006/relationships/hyperlink" Target="https://www.contabilizei.com.br/consulta-cnae/agricultura-pecuaria-e-servicos-relacionados/0112199-cultivo-de-outras-fibras-de-lavoura-temporaria-nao-especificadas-anteriormente/" TargetMode="External"/><Relationship Id="rId875" Type="http://schemas.openxmlformats.org/officeDocument/2006/relationships/hyperlink" Target="https://www.contabilizei.com.br/consulta-cnae/pesca-e-aquicultura/0321304-criacao-de-peixes-ornamentais-em-agua-salgada-e-salobra/" TargetMode="External"/><Relationship Id="rId1298" Type="http://schemas.openxmlformats.org/officeDocument/2006/relationships/hyperlink" Target="https://www.contabilizei.com.br/consulta-cnae/fabricacao-de-produtos-quimicos/2091600-fabricacao-de-adesivos-e-selantes/" TargetMode="External"/><Relationship Id="rId2349" Type="http://schemas.openxmlformats.org/officeDocument/2006/relationships/hyperlink" Target="https://www.contabilizei.com.br/consulta-cnae/atividades-de-atencao-a-saude-humana/8690902-atividades-de-banco-de-leite-humano/" TargetMode="External"/><Relationship Id="rId528" Type="http://schemas.openxmlformats.org/officeDocument/2006/relationships/hyperlink" Target="https://www.contabilizei.com.br/consulta-cnae/atividades-de-atencao-a-saude-humana/8640207-servicos-de-diagnostico-por-imagem-sem-uso-de-radiacao-ionizante-exceto-ressonancia-magnetica/" TargetMode="External"/><Relationship Id="rId735" Type="http://schemas.openxmlformats.org/officeDocument/2006/relationships/hyperlink" Target="https://www.contabilizei.com.br/consulta-cnae/agricultura-pecuaria-e-servicos-relacionados/0133499-cultivo-de-frutas-de-lavoura-permanente-nao-especificadas-anteriormente/" TargetMode="External"/><Relationship Id="rId942" Type="http://schemas.openxmlformats.org/officeDocument/2006/relationships/hyperlink" Target="https://www.contabilizei.com.br/consulta-cnae/extracao-de-minerais-nao-metalicos/0810002-extracao-de-granito-e-beneficiamento-associado/" TargetMode="External"/><Relationship Id="rId1158" Type="http://schemas.openxmlformats.org/officeDocument/2006/relationships/hyperlink" Target="https://www.contabilizei.com.br/consulta-cnae/confeccao-de-artigos-do-vestuario-e-acessorios/1422300-fabricacao-de-artigos-do-vestuario-produzidos-em-malharias-e-tricotagens-exceto-meias/" TargetMode="External"/><Relationship Id="rId1365" Type="http://schemas.openxmlformats.org/officeDocument/2006/relationships/hyperlink" Target="https://www.contabilizei.com.br/consulta-cnae/fabricacao-de-produtos-de-minerais-nao-metalicos/2342702-fabricacao-de-artefatos-de-ceramica-e-barro-cozido-para-uso-na-construcao-exceto-azulejos-e-pisos/" TargetMode="External"/><Relationship Id="rId1572" Type="http://schemas.openxmlformats.org/officeDocument/2006/relationships/hyperlink" Target="https://www.contabilizei.com.br/consulta-cnae/fabricacao-de-maquinas-e-equipamentos/2852600-fabricacao-de-outras-maquinas-e-equipamentos-para-uso-na-extracao-mineral-pecas-e-acessorios-exceto-na-extracao-de-petroleo/" TargetMode="External"/><Relationship Id="rId2209" Type="http://schemas.openxmlformats.org/officeDocument/2006/relationships/hyperlink" Target="https://www.contabilizei.com.br/consulta-cnae/armazenamento-e-atividades-auxiliares-dos-transportes/5231103-gestao-de-terminais-aquaviarios/" TargetMode="External"/><Relationship Id="rId1018" Type="http://schemas.openxmlformats.org/officeDocument/2006/relationships/hyperlink" Target="https://www.contabilizei.com.br/consulta-cnae/fabricacao-de-produtos-alimenticios/1033301-fabricacao-de-sucos-concentrados-de-frutas-hortalicas-e-legumes/" TargetMode="External"/><Relationship Id="rId1225" Type="http://schemas.openxmlformats.org/officeDocument/2006/relationships/hyperlink" Target="https://www.contabilizei.com.br/consulta-cnae/impressao-e-reproducao-de-gravacoes/1813099-impressao-de-material-para-outros-usos/" TargetMode="External"/><Relationship Id="rId1432" Type="http://schemas.openxmlformats.org/officeDocument/2006/relationships/hyperlink" Target="https://www.contabilizei.com.br/consulta-cnae/fabricacao-de-produtos-de-metal-exceto-maquinas-e-equipamentos/2513600-fabricacao-de-obras-de-caldeiraria-pesada/" TargetMode="External"/><Relationship Id="rId71" Type="http://schemas.openxmlformats.org/officeDocument/2006/relationships/hyperlink" Target="https://www.contabilizei.com.br/consulta-cnae/comercio-por-atacado-exceto-veiculos-automotores-e-motocicletas/4642701-comercio-atacadista-de-artigos-do-vestuario-e-acessorios-exceto-profissionais-e-de-seguranca/" TargetMode="External"/><Relationship Id="rId802" Type="http://schemas.openxmlformats.org/officeDocument/2006/relationships/hyperlink" Target="https://www.contabilizei.com.br/consulta-cnae/agricultura-pecuaria-e-servicos-relacionados/0161002-servico-de-poda-de-arvores-para-lavouras/" TargetMode="External"/><Relationship Id="rId178" Type="http://schemas.openxmlformats.org/officeDocument/2006/relationships/hyperlink" Target="https://www.contabilizei.com.br/consulta-cnae/comercio-varejista/4761001-comercio-varejista-de-livros/" TargetMode="External"/><Relationship Id="rId385" Type="http://schemas.openxmlformats.org/officeDocument/2006/relationships/hyperlink" Target="https://www.contabilizei.com.br/consulta-cnae/alugueis-nao-imobiliarios-e-gestao-de-ativos-intangiveis-nao-financeiros/7731400-aluguel-de-maquinas-e-equipamentos-agricolas-sem-operador/" TargetMode="External"/><Relationship Id="rId592" Type="http://schemas.openxmlformats.org/officeDocument/2006/relationships/hyperlink" Target="https://www.contabilizei.com.br/consulta-cnae/atividades-artisticas-criativas-e-de-espetaculos/9002701-atividades-de-artistas-plasticos-jornalistas-independentes-e-escritores/" TargetMode="External"/><Relationship Id="rId2066" Type="http://schemas.openxmlformats.org/officeDocument/2006/relationships/hyperlink" Target="https://www.contabilizei.com.br/consulta-cnae/comercio-por-atacado-exceto-veiculos-automotores-e-motocicletas/4689302-comercio-atacadista-de-fios-e-fibras-beneficiados/" TargetMode="External"/><Relationship Id="rId2273" Type="http://schemas.openxmlformats.org/officeDocument/2006/relationships/hyperlink" Target="https://www.contabilizei.com.br/consulta-cnae/telecomunicacoes/6110802-servicos-de-redes-de-transportes-de-telecomunicacoes-srtt/" TargetMode="External"/><Relationship Id="rId245" Type="http://schemas.openxmlformats.org/officeDocument/2006/relationships/hyperlink" Target="https://www.contabilizei.com.br/consulta-cnae/atividades-cinematograficas-producao-de-videos-e-de-programas-de-televisao-gravacao-de-som-e-edicao-de-musica/5912099-atividades-de-pos-producao-cinematografica-de-videos-e-de-programas-de-televisao-nao-especificadas-anteriormente/" TargetMode="External"/><Relationship Id="rId452" Type="http://schemas.openxmlformats.org/officeDocument/2006/relationships/hyperlink" Target="https://www.contabilizei.com.br/consulta-cnae/educacao/8531700-educacao-superior-graduacao/" TargetMode="External"/><Relationship Id="rId1082" Type="http://schemas.openxmlformats.org/officeDocument/2006/relationships/hyperlink" Target="https://www.contabilizei.com.br/consulta-cnae/fabricacao-de-produtos-alimenticios/1099601-fabricacao-de-vinagres/" TargetMode="External"/><Relationship Id="rId2133" Type="http://schemas.openxmlformats.org/officeDocument/2006/relationships/hyperlink" Target="https://www.contabilizei.com.br/consulta-cnae/transporte-terrestre/4923002-servico-de-transporte-de-passageiros-locacao-de-automoveis-com-motorista/" TargetMode="External"/><Relationship Id="rId2340" Type="http://schemas.openxmlformats.org/officeDocument/2006/relationships/hyperlink" Target="https://www.contabilizei.com.br/consulta-cnae/educacao/8599602-cursos-de-pilotagem/" TargetMode="External"/><Relationship Id="rId105" Type="http://schemas.openxmlformats.org/officeDocument/2006/relationships/hyperlink" Target="https://www.contabilizei.com.br/consulta-cnae/comercio-por-atacado-exceto-veiculos-automotores-e-motocicletas/4649410-comercio-atacadista-de-joias-relogios-e-bijuterias-inclusive-pedras-preciosas-e-semipreciosas-lapidadas/" TargetMode="External"/><Relationship Id="rId312" Type="http://schemas.openxmlformats.org/officeDocument/2006/relationships/hyperlink" Target="https://www.contabilizei.com.br/consulta-cnae/servicos-de-arquitetura-e-engenharia-testes-e-analises-tecnicas/7119703-servicos-de-desenho-tecnico-relacionados-a-arquitetura-e-engenharia/" TargetMode="External"/><Relationship Id="rId2200" Type="http://schemas.openxmlformats.org/officeDocument/2006/relationships/hyperlink" Target="https://www.contabilizei.com.br/consulta-cnae/armazenamento-e-atividades-auxiliares-dos-transportes/5223100-estacionamento-de-veiculos/" TargetMode="External"/><Relationship Id="rId1899" Type="http://schemas.openxmlformats.org/officeDocument/2006/relationships/hyperlink" Target="https://www.contabilizei.com.br/consulta-cnae/comercio-e-reparacao-de-veiculos-automotores-e-motocicletas/4511104-comercio-por-atacado-de-caminhoes-novos-e-usados/" TargetMode="External"/><Relationship Id="rId1759" Type="http://schemas.openxmlformats.org/officeDocument/2006/relationships/hyperlink" Target="https://www.contabilizei.com.br/consulta-cnae/manutencao-reparacao-e-instalacao-de-maquinas-e-equipamentos/3314799-manutencao-e-reparacao-de-outras-maquinas-e-equipamentos-para-usos-industriais-nao-especificados-anteriormente/" TargetMode="External"/><Relationship Id="rId1966" Type="http://schemas.openxmlformats.org/officeDocument/2006/relationships/hyperlink" Target="https://www.contabilizei.com.br/consulta-cnae/comercio-por-atacado-exceto-veiculos-automotores-e-motocicletas/4632003-comercio-atacadista-de-cereais-e-leguminosas-beneficiados-farinhas-amidos-e-feculas-com-atividade-de-fracionamento-e-acondicionamento-associada/" TargetMode="External"/><Relationship Id="rId1619" Type="http://schemas.openxmlformats.org/officeDocument/2006/relationships/hyperlink" Target="https://www.contabilizei.com.br/consulta-cnae/fabricacao-de-veiculos-automotores-reboques-e-carrocerias/2950600-recondicionamento-e-recuperacao-de-motores-para-veiculos-automotores/" TargetMode="External"/><Relationship Id="rId1826" Type="http://schemas.openxmlformats.org/officeDocument/2006/relationships/hyperlink" Target="https://www.contabilizei.com.br/consulta-cnae/obras-de-infra-estrutura/4222702-obras-de-irrigacao/" TargetMode="External"/><Relationship Id="rId779" Type="http://schemas.openxmlformats.org/officeDocument/2006/relationships/hyperlink" Target="https://www.contabilizei.com.br/consulta-cnae/agricultura-pecuaria-e-servicos-relacionados/0155501-criacao-de-frangos-para-corte/" TargetMode="External"/><Relationship Id="rId986" Type="http://schemas.openxmlformats.org/officeDocument/2006/relationships/hyperlink" Target="https://www.contabilizei.com.br/consulta-cnae/fabricacao-de-produtos-alimenticios/1011201-frigorifico-abate-de-bovinos/" TargetMode="External"/><Relationship Id="rId639" Type="http://schemas.openxmlformats.org/officeDocument/2006/relationships/hyperlink" Target="https://www.contabilizei.com.br/consulta-cnae/outras-atividades-de-servicos-pessoais/9602501-cabeleireiros-manicure-e-pedicure/" TargetMode="External"/><Relationship Id="rId1269" Type="http://schemas.openxmlformats.org/officeDocument/2006/relationships/hyperlink" Target="https://www.contabilizei.com.br/consulta-cnae/fabricacao-de-produtos-quimicos/2022300-fabricacao-de-intermediarios-para-plastificantes-resinas-e-fibras/" TargetMode="External"/><Relationship Id="rId1476" Type="http://schemas.openxmlformats.org/officeDocument/2006/relationships/hyperlink" Target="https://www.contabilizei.com.br/consulta-cnae/fabricacao-de-equipamentos-de-informatica-produtos-eletronicos-e-opticos/2631100-fabricacao-de-equipamentos-transmissores-de-comunicacao-pecas-e-acessorios/" TargetMode="External"/><Relationship Id="rId846" Type="http://schemas.openxmlformats.org/officeDocument/2006/relationships/hyperlink" Target="https://www.contabilizei.com.br/consulta-cnae/producao-florestal/0220905-coleta-de-palmito-em-florestas-nativas/" TargetMode="External"/><Relationship Id="rId1129" Type="http://schemas.openxmlformats.org/officeDocument/2006/relationships/hyperlink" Target="https://www.contabilizei.com.br/consulta-cnae/fabricacao-de-produtos-texteis/1352900-fabricacao-de-artefatos-de-tapecaria/" TargetMode="External"/><Relationship Id="rId1683" Type="http://schemas.openxmlformats.org/officeDocument/2006/relationships/hyperlink" Target="https://www.contabilizei.com.br/consulta-cnae/fabricacao-de-produtos-diversos/3292201-fabricacao-de-roupas-de-protecao-e-seguranca-e-resistentes-a-fogo/" TargetMode="External"/><Relationship Id="rId1890" Type="http://schemas.openxmlformats.org/officeDocument/2006/relationships/hyperlink" Target="https://www.contabilizei.com.br/consulta-cnae/servicos-especializados-para-construcao/4399105-perfuracao-e-construcao-de-pocos-de-agua/" TargetMode="External"/><Relationship Id="rId706" Type="http://schemas.openxmlformats.org/officeDocument/2006/relationships/hyperlink" Target="https://www.contabilizei.com.br/consulta-cnae/agricultura-pecuaria-e-servicos-relacionados/0121102-cultivo-de-morango/" TargetMode="External"/><Relationship Id="rId913" Type="http://schemas.openxmlformats.org/officeDocument/2006/relationships/hyperlink" Target="https://www.contabilizei.com.br/consulta-cnae/extracao-de-minerais-metalicos/0721902-beneficiamento-de-minerio-de-aluminio/" TargetMode="External"/><Relationship Id="rId1336" Type="http://schemas.openxmlformats.org/officeDocument/2006/relationships/hyperlink" Target="https://www.contabilizei.com.br/consulta-cnae/fabricacao-de-produtos-de-borracha-e-de-material-plastico/2229302-fabricacao-de-artefatos-de-material-plastico-para-usos-industriais/" TargetMode="External"/><Relationship Id="rId1543" Type="http://schemas.openxmlformats.org/officeDocument/2006/relationships/hyperlink" Target="https://www.contabilizei.com.br/consulta-cnae/fabricacao-de-maquinas-e-equipamentos/2821602-fabricacao-de-estufas-e-fornos-eletricos-para-fins-industriais-pecas-e-acessorios/" TargetMode="External"/><Relationship Id="rId1750" Type="http://schemas.openxmlformats.org/officeDocument/2006/relationships/hyperlink" Target="https://www.contabilizei.com.br/consulta-cnae/manutencao-reparacao-e-instalacao-de-maquinas-e-equipamentos/3314718-manutencao-e-reparacao-de-maquinas-para-a-industria-metalurgica-exceto-maquinas-ferramenta/" TargetMode="External"/><Relationship Id="rId42" Type="http://schemas.openxmlformats.org/officeDocument/2006/relationships/hyperlink" Target="https://www.contabilizei.com.br/consulta-cnae/comercio-por-atacado-exceto-veiculos-automotores-e-motocicletas/4618402-representantes-comerciais-e-agentes-do-comercio-de-instrumentos-e-materiais-odonto-medico-hospitalares/" TargetMode="External"/><Relationship Id="rId1403" Type="http://schemas.openxmlformats.org/officeDocument/2006/relationships/hyperlink" Target="https://www.contabilizei.com.br/consulta-cnae/metalurgia/2431800-producao-de-tubos-de-aco-com-costura/" TargetMode="External"/><Relationship Id="rId1610" Type="http://schemas.openxmlformats.org/officeDocument/2006/relationships/hyperlink" Target="https://www.contabilizei.com.br/consulta-cnae/fabricacao-de-veiculos-automotores-reboques-e-carrocerias/2943300-fabricacao-de-pecas-e-acessorios-para-o-sistema-de-freios-de-veiculos-automotores/" TargetMode="External"/><Relationship Id="rId289" Type="http://schemas.openxmlformats.org/officeDocument/2006/relationships/hyperlink" Target="https://www.contabilizei.com.br/consulta-cnae/atividades-auxiliares-dos-servicos-financeiros-seguros-previdencia-complementar-e-planos-de-saude/6621502-auditoria-e-consultoria-atuarial/" TargetMode="External"/><Relationship Id="rId496" Type="http://schemas.openxmlformats.org/officeDocument/2006/relationships/hyperlink" Target="https://www.contabilizei.com.br/consulta-cnae/atividades-de-atencao-a-saude-humana/8630504-atividade-odontologica/" TargetMode="External"/><Relationship Id="rId2177" Type="http://schemas.openxmlformats.org/officeDocument/2006/relationships/hyperlink" Target="https://www.contabilizei.com.br/consulta-cnae/transporte-aquaviario/5099899-outros-transportes-aquaviarios-nao-especificados-anteriormente/" TargetMode="External"/><Relationship Id="rId2384" Type="http://schemas.openxmlformats.org/officeDocument/2006/relationships/hyperlink" Target="https://www.contabilizei.com.br/consulta-cnae/atividades-ligadas-ao-patrimonio-cultural-e-ambiental/9103100-atividades-de-jardins-botanicos-zoologicos-parques-nacionais-reservas-ecologicas-e-areas-de-protecao-ambiental/" TargetMode="External"/><Relationship Id="rId149" Type="http://schemas.openxmlformats.org/officeDocument/2006/relationships/hyperlink" Target="https://www.contabilizei.com.br/consulta-cnae/comercio-varejista/4751201-comercio-varejista-especializado-de-equipamentos-e-suprimentos-de-informatica/" TargetMode="External"/><Relationship Id="rId356" Type="http://schemas.openxmlformats.org/officeDocument/2006/relationships/hyperlink" Target="https://www.contabilizei.com.br/consulta-cnae/outras-atividades-profissionais-cientificas-e-tecnicas/7420005-servicos-de-microfilmagem/" TargetMode="External"/><Relationship Id="rId563" Type="http://schemas.openxmlformats.org/officeDocument/2006/relationships/hyperlink" Target="https://www.contabilizei.com.br/consulta-cnae/atividades-de-atencao-a-saude-humana/8650007-atividades-de-terapia-de-nutricao-enteral-e-parenteral/" TargetMode="External"/><Relationship Id="rId770" Type="http://schemas.openxmlformats.org/officeDocument/2006/relationships/hyperlink" Target="https://www.contabilizei.com.br/consulta-cnae/agricultura-pecuaria-e-servicos-relacionados/0152102-criacao-de-equinos/" TargetMode="External"/><Relationship Id="rId1193" Type="http://schemas.openxmlformats.org/officeDocument/2006/relationships/hyperlink" Target="https://www.contabilizei.com.br/consulta-cnae/fabricacao-de-celulose-papel-e-produtos-de-papel/1710900-fabricacao-de-celulose-e-outras-pastas-para-a-fabricacao-de-papel/" TargetMode="External"/><Relationship Id="rId2037" Type="http://schemas.openxmlformats.org/officeDocument/2006/relationships/hyperlink" Target="https://www.contabilizei.com.br/consulta-cnae/comercio-por-atacado-exceto-veiculos-automotores-e-motocicletas/4681803-comercio-atacadista-de-combustiveis-de-origem-vegetal-exceto-alcool-carburante/" TargetMode="External"/><Relationship Id="rId2244" Type="http://schemas.openxmlformats.org/officeDocument/2006/relationships/hyperlink" Target="https://www.contabilizei.com.br/consulta-cnae/alimentacao/5620102-servicos-de-alimentacao-para-eventos-e-recepcoes-bufe/" TargetMode="External"/><Relationship Id="rId216" Type="http://schemas.openxmlformats.org/officeDocument/2006/relationships/hyperlink" Target="https://www.contabilizei.com.br/consulta-cnae/comercio-varejista/4789007-comercio-varejista-de-equipamentos-para-escritorio/" TargetMode="External"/><Relationship Id="rId423" Type="http://schemas.openxmlformats.org/officeDocument/2006/relationships/hyperlink" Target="https://www.contabilizei.com.br/consulta-cnae/servicos-de-escritorio-de-apoio-administrativo-e-outros-servicos-prestados-principalmente-as-empresas/8219999-preparacao-de-documentos-e-servicos-especializados-de-apoio-administrativo-nao-especificados-anteriormente/" TargetMode="External"/><Relationship Id="rId1053" Type="http://schemas.openxmlformats.org/officeDocument/2006/relationships/hyperlink" Target="https://www.contabilizei.com.br/consulta-cnae/fabricacao-de-produtos-alimenticios/1071600-fabricacao-de-acucar-em-bruto/" TargetMode="External"/><Relationship Id="rId1260" Type="http://schemas.openxmlformats.org/officeDocument/2006/relationships/hyperlink" Target="https://www.contabilizei.com.br/consulta-cnae/fabricacao-de-produtos-quimicos/2013402-fabricacao-de-adubos-e-fertilizantes-exceto-organominerais/" TargetMode="External"/><Relationship Id="rId2104" Type="http://schemas.openxmlformats.org/officeDocument/2006/relationships/hyperlink" Target="https://www.contabilizei.com.br/consulta-cnae/comercio-varejista/4771703-comercio-varejista-de-produtos-farmaceuticos-homeopaticos/" TargetMode="External"/><Relationship Id="rId630" Type="http://schemas.openxmlformats.org/officeDocument/2006/relationships/hyperlink" Target="https://www.contabilizei.com.br/consulta-cnae/reparacao-e-manutencao-de-equipamentos-de-informatica-e-comunicacao-e-de-objetos-pessoais-e-domesticos/9529106-reparacao-de-joias/" TargetMode="External"/><Relationship Id="rId2311" Type="http://schemas.openxmlformats.org/officeDocument/2006/relationships/hyperlink" Target="https://www.contabilizei.com.br/consulta-cnae/alugueis-nao-imobiliarios-e-gestao-de-ativos-intangiveis-nao-financeiros/7711000-locacao-de-automoveis-sem-condutor/" TargetMode="External"/><Relationship Id="rId1120" Type="http://schemas.openxmlformats.org/officeDocument/2006/relationships/hyperlink" Target="https://www.contabilizei.com.br/consulta-cnae/fabricacao-de-produtos-texteis/1330800-fabricacao-de-tecidos-de-malha/" TargetMode="External"/><Relationship Id="rId1937" Type="http://schemas.openxmlformats.org/officeDocument/2006/relationships/hyperlink" Target="https://www.contabilizei.com.br/consulta-cnae/comercio-por-atacado-exceto-veiculos-automotores-e-motocicletas/4622200-comercio-atacadista-de-soja/" TargetMode="External"/><Relationship Id="rId280" Type="http://schemas.openxmlformats.org/officeDocument/2006/relationships/hyperlink" Target="https://www.contabilizei.com.br/consulta-cnae/atividades-de-prestacao-de-servicos-de-informacao/6319400-portais-provedores-de-conteudo-e-outros-servicos-de-informacao-na-internet/" TargetMode="External"/><Relationship Id="rId140" Type="http://schemas.openxmlformats.org/officeDocument/2006/relationships/hyperlink" Target="https://www.contabilizei.com.br/consulta-cnae/comercio-varejista/4724500-comercio-varejista-de-hortifrutigranjeiros/" TargetMode="External"/><Relationship Id="rId6" Type="http://schemas.openxmlformats.org/officeDocument/2006/relationships/hyperlink" Target="https://www.contabilizei.com.br/consulta-cnae/fabricacao-de-produtos-diversos/3250709-servico-de-laboratorio-optico/" TargetMode="External"/><Relationship Id="rId957" Type="http://schemas.openxmlformats.org/officeDocument/2006/relationships/hyperlink" Target="https://www.contabilizei.com.br/consulta-cnae/extracao-de-minerais-nao-metalicos/0810010-beneficiamento-de-gesso-e-caulim-associado-a-extracao/" TargetMode="External"/><Relationship Id="rId1587" Type="http://schemas.openxmlformats.org/officeDocument/2006/relationships/hyperlink" Target="https://www.contabilizei.com.br/consulta-cnae/fabricacao-de-maquinas-e-equipamentos/2866600-fabricacao-de-maquinas-e-equipamentos-para-a-industria-do-plastico-pecas-e-acessorios/" TargetMode="External"/><Relationship Id="rId1794" Type="http://schemas.openxmlformats.org/officeDocument/2006/relationships/hyperlink" Target="https://www.contabilizei.com.br/consulta-cnae/coleta-tratamento-e-disposicao-de-residuos-recuperacao-de-materiais/3831901-recuperacao-de-sucatas-de-aluminio/" TargetMode="External"/><Relationship Id="rId86" Type="http://schemas.openxmlformats.org/officeDocument/2006/relationships/hyperlink" Target="https://www.contabilizei.com.br/consulta-cnae/comercio-por-atacado-exceto-veiculos-automotores-e-motocicletas/4647802-comercio-atacadista-de-livros-jornais-e-outras-publicacoes/" TargetMode="External"/><Relationship Id="rId817" Type="http://schemas.openxmlformats.org/officeDocument/2006/relationships/hyperlink" Target="https://www.contabilizei.com.br/consulta-cnae/producao-florestal/0210101-cultivo-de-eucalipto/" TargetMode="External"/><Relationship Id="rId1447" Type="http://schemas.openxmlformats.org/officeDocument/2006/relationships/hyperlink" Target="https://www.contabilizei.com.br/consulta-cnae/fabricacao-de-produtos-de-metal-exceto-maquinas-e-equipamentos/2539002-servicos-de-tratamento-e-revestimento-em-metais/" TargetMode="External"/><Relationship Id="rId1654" Type="http://schemas.openxmlformats.org/officeDocument/2006/relationships/hyperlink" Target="https://www.contabilizei.com.br/consulta-cnae/fabricacao-de-produtos-diversos/3211602-fabricacao-de-artefatos-de-joalheria-e-ourivesaria/" TargetMode="External"/><Relationship Id="rId1861" Type="http://schemas.openxmlformats.org/officeDocument/2006/relationships/hyperlink" Target="https://www.contabilizei.com.br/consulta-cnae/servicos-especializados-para-construcao/4329103-instalacao-manutencao-e-reparacao-de-elevadores-escadas-e-esteiras-rolantes/" TargetMode="External"/><Relationship Id="rId1307" Type="http://schemas.openxmlformats.org/officeDocument/2006/relationships/hyperlink" Target="https://www.contabilizei.com.br/consulta-cnae/fabricacao-de-produtos-quimicos/2099101-fabricacao-de-chapas-filmes-papeis-e-outros-materiais-e-produtos-quimicos-para-fotografia/" TargetMode="External"/><Relationship Id="rId1514" Type="http://schemas.openxmlformats.org/officeDocument/2006/relationships/hyperlink" Target="https://www.contabilizei.com.br/consulta-cnae/fabricacao-de-maquinas-aparelhos-e-materiais-eletricos/2740602-fabricacao-de-luminarias-e-outros-equipamentos-de-iluminacao/" TargetMode="External"/><Relationship Id="rId1721" Type="http://schemas.openxmlformats.org/officeDocument/2006/relationships/hyperlink" Target="https://www.contabilizei.com.br/consulta-cnae/manutencao-reparacao-e-instalacao-de-maquinas-e-equipamentos/3314704-manutencao-e-reparacao-de-compressores/" TargetMode="External"/><Relationship Id="rId13" Type="http://schemas.openxmlformats.org/officeDocument/2006/relationships/hyperlink" Target="https://www.contabilizei.com.br/consulta-cnae/comercio-e-reparacao-de-veiculos-automotores-e-motocicletas/4530703-comercio-a-varejo-de-pecas-e-acessorios-novos-para-veiculos-automotores/" TargetMode="External"/><Relationship Id="rId2288" Type="http://schemas.openxmlformats.org/officeDocument/2006/relationships/hyperlink" Target="https://www.contabilizei.com.br/consulta-cnae/telecomunicacoes/6141800-operadoras-de-televisao-por-assinatura-por-cabo/" TargetMode="External"/><Relationship Id="rId467" Type="http://schemas.openxmlformats.org/officeDocument/2006/relationships/hyperlink" Target="https://www.contabilizei.com.br/consulta-cnae/educacao/8592901-ensino-de-danca/" TargetMode="External"/><Relationship Id="rId1097" Type="http://schemas.openxmlformats.org/officeDocument/2006/relationships/hyperlink" Target="https://www.contabilizei.com.br/consulta-cnae/fabricacao-de-bebidas/1121600-fabricacao-de-aguas-envasadas/" TargetMode="External"/><Relationship Id="rId2148" Type="http://schemas.openxmlformats.org/officeDocument/2006/relationships/hyperlink" Target="https://www.contabilizei.com.br/consulta-cnae/transporte-terrestre/4930204-transporte-rodoviario-de-mudancas/" TargetMode="External"/><Relationship Id="rId674" Type="http://schemas.openxmlformats.org/officeDocument/2006/relationships/hyperlink" Target="https://www.contabilizei.com.br/consulta-cnae/agricultura-pecuaria-e-servicos-relacionados/0115600-cultivo-de-soja/" TargetMode="External"/><Relationship Id="rId881" Type="http://schemas.openxmlformats.org/officeDocument/2006/relationships/hyperlink" Target="https://www.contabilizei.com.br/consulta-cnae/pesca-e-aquicultura/0322101-criacao-de-peixes-em-agua-doce/" TargetMode="External"/><Relationship Id="rId2355" Type="http://schemas.openxmlformats.org/officeDocument/2006/relationships/hyperlink" Target="https://www.contabilizei.com.br/consulta-cnae/atividades-de-atencao-a-saude-humana-integradas-com-assistencia-social-prestadas-em-residencias-coletivas-e-particulares/8711503-atividades-de-assistencia-a-deficientes-fisicos-imunodeprimidos-e-convalescentes/" TargetMode="External"/><Relationship Id="rId327" Type="http://schemas.openxmlformats.org/officeDocument/2006/relationships/hyperlink" Target="https://www.contabilizei.com.br/consulta-cnae/publicidade-e-pesquisa-de-mercado/7319001-criacao-de-estandes-para-feiras-e-exposicoes/" TargetMode="External"/><Relationship Id="rId534" Type="http://schemas.openxmlformats.org/officeDocument/2006/relationships/hyperlink" Target="https://www.contabilizei.com.br/consulta-cnae/atividades-de-atencao-a-saude-humana/8640209-servicos-de-diagnostico-por-metodos-opticos-endoscopia-e-outros-exames-analogos/" TargetMode="External"/><Relationship Id="rId741" Type="http://schemas.openxmlformats.org/officeDocument/2006/relationships/hyperlink" Target="https://www.contabilizei.com.br/consulta-cnae/agricultura-pecuaria-e-servicos-relacionados/0139301-cultivo-de-cha-da-india/" TargetMode="External"/><Relationship Id="rId1164" Type="http://schemas.openxmlformats.org/officeDocument/2006/relationships/hyperlink" Target="https://www.contabilizei.com.br/consulta-cnae/preparacao-de-couros-e-fabricacao-de-artefatos-de-couro-artigos-para-viagem-e-calcados/1529700-fabricacao-de-artefatos-de-couro-nao-especificados-anteriormente/" TargetMode="External"/><Relationship Id="rId1371" Type="http://schemas.openxmlformats.org/officeDocument/2006/relationships/hyperlink" Target="https://www.contabilizei.com.br/consulta-cnae/fabricacao-de-produtos-de-minerais-nao-metalicos/2391501-britamento-de-pedras-exceto-associado-a-extracao/" TargetMode="External"/><Relationship Id="rId2008" Type="http://schemas.openxmlformats.org/officeDocument/2006/relationships/hyperlink" Target="https://www.contabilizei.com.br/consulta-cnae/comercio-por-atacado-exceto-veiculos-automotores-e-motocicletas/4663000-comercio-atacadista-de-maquinas-e-equipamentos-para-uso-industrial-partes-e-pecas/" TargetMode="External"/><Relationship Id="rId2215" Type="http://schemas.openxmlformats.org/officeDocument/2006/relationships/hyperlink" Target="https://www.contabilizei.com.br/consulta-cnae/armazenamento-e-atividades-auxiliares-dos-transportes/5240199-atividades-auxiliares-dos-transportes-aereos-exceto-operacao-dos-aeroportos-e-campos-de-aterrissagem/" TargetMode="External"/><Relationship Id="rId601" Type="http://schemas.openxmlformats.org/officeDocument/2006/relationships/hyperlink" Target="https://www.contabilizei.com.br/consulta-cnae/atividades-esportivas-e-de-recreacao-e-lazer/9319101-producao-e-promocao-de-eventos-esportivos/" TargetMode="External"/><Relationship Id="rId1024" Type="http://schemas.openxmlformats.org/officeDocument/2006/relationships/hyperlink" Target="https://www.contabilizei.com.br/consulta-cnae/fabricacao-de-produtos-alimenticios/1042200-fabricacao-de-oleos-vegetais-refinados-exceto-oleo-de-milho/" TargetMode="External"/><Relationship Id="rId1231" Type="http://schemas.openxmlformats.org/officeDocument/2006/relationships/hyperlink" Target="https://www.contabilizei.com.br/consulta-cnae/impressao-e-reproducao-de-gravacoes/1822999-servicos-de-acabamentos-graficos-exceto-encadernacao-e-plastificacao/" TargetMode="External"/><Relationship Id="rId184" Type="http://schemas.openxmlformats.org/officeDocument/2006/relationships/hyperlink" Target="https://www.contabilizei.com.br/consulta-cnae/comercio-varejista/4762800-comercio-varejista-de-discos-cds-dvds-e-fitas/" TargetMode="External"/><Relationship Id="rId391" Type="http://schemas.openxmlformats.org/officeDocument/2006/relationships/hyperlink" Target="https://www.contabilizei.com.br/consulta-cnae/alugueis-nao-imobiliarios-e-gestao-de-ativos-intangiveis-nao-financeiros/7733100-aluguel-de-maquinas-e-equipamentos-para-escritorio/" TargetMode="External"/><Relationship Id="rId1908" Type="http://schemas.openxmlformats.org/officeDocument/2006/relationships/hyperlink" Target="https://www.contabilizei.com.br/consulta-cnae/comercio-e-reparacao-de-veiculos-automotores-e-motocicletas/4520001-servicos-de-manutencao-e-reparacao-mecanica-de-veiculos-automotores/" TargetMode="External"/><Relationship Id="rId2072" Type="http://schemas.openxmlformats.org/officeDocument/2006/relationships/hyperlink" Target="https://www.contabilizei.com.br/consulta-cnae/comercio-varejista/4722901-comercio-varejista-de-carnes-acougues/" TargetMode="External"/><Relationship Id="rId251" Type="http://schemas.openxmlformats.org/officeDocument/2006/relationships/hyperlink" Target="https://www.contabilizei.com.br/consulta-cnae/atividades-cinematograficas-producao-de-videos-e-de-programas-de-televisao-gravacao-de-som-e-edicao-de-musica/5920100-atividades-de-gravacao-de-som-e-de-edicao-de-musica/" TargetMode="External"/><Relationship Id="rId111" Type="http://schemas.openxmlformats.org/officeDocument/2006/relationships/hyperlink" Target="https://www.contabilizei.com.br/consulta-cnae/comercio-por-atacado-exceto-veiculos-automotores-e-motocicletas/4651602-comercio-atacadista-de-suprimentos-para-informatica/" TargetMode="External"/><Relationship Id="rId1698" Type="http://schemas.openxmlformats.org/officeDocument/2006/relationships/hyperlink" Target="https://www.contabilizei.com.br/consulta-cnae/fabricacao-de-produtos-diversos/3299006-fabricacao-de-velas-inclusive-decorativas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157"/>
  <sheetViews>
    <sheetView showGridLines="0" tabSelected="1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J66" sqref="J66"/>
    </sheetView>
  </sheetViews>
  <sheetFormatPr defaultColWidth="40.28515625" defaultRowHeight="15" zeroHeight="1" outlineLevelRow="2" x14ac:dyDescent="0.25"/>
  <cols>
    <col min="1" max="1" width="5.28515625" style="63" customWidth="1"/>
    <col min="2" max="2" width="41.42578125" style="64" customWidth="1"/>
    <col min="3" max="4" width="25.7109375" style="64" customWidth="1"/>
    <col min="5" max="5" width="25.7109375" style="65" customWidth="1"/>
    <col min="6" max="6" width="4.28515625" style="64" customWidth="1"/>
    <col min="7" max="9" width="25.7109375" style="64" customWidth="1"/>
    <col min="10" max="16384" width="40.28515625" style="64"/>
  </cols>
  <sheetData>
    <row r="1" spans="2:9" x14ac:dyDescent="0.25"/>
    <row r="2" spans="2:9" ht="15.75" thickBot="1" x14ac:dyDescent="0.3">
      <c r="B2" s="108" t="s">
        <v>1289</v>
      </c>
      <c r="C2" s="64" t="s">
        <v>465</v>
      </c>
      <c r="D2" s="104"/>
      <c r="E2" s="104"/>
    </row>
    <row r="3" spans="2:9" ht="15.75" thickBot="1" x14ac:dyDescent="0.3">
      <c r="C3" s="64" t="s">
        <v>467</v>
      </c>
      <c r="D3" s="105"/>
      <c r="E3" s="83"/>
    </row>
    <row r="4" spans="2:9" x14ac:dyDescent="0.25">
      <c r="C4" s="64" t="s">
        <v>466</v>
      </c>
      <c r="D4" s="84" t="e">
        <f>VLOOKUP(D3,'CNAE SIMPLES NACIONAL'!B:G,2,0)</f>
        <v>#N/A</v>
      </c>
      <c r="E4" s="84"/>
      <c r="F4" s="85"/>
      <c r="G4" s="85"/>
    </row>
    <row r="5" spans="2:9" x14ac:dyDescent="0.25">
      <c r="B5" s="62"/>
      <c r="C5" s="64" t="s">
        <v>1271</v>
      </c>
      <c r="D5" s="93" t="e">
        <f>VLOOKUP($D$3,'CNAE SIMPLES NACIONAL'!$B:$G,3,0)</f>
        <v>#N/A</v>
      </c>
    </row>
    <row r="6" spans="2:9" x14ac:dyDescent="0.25">
      <c r="B6" s="62"/>
      <c r="C6" s="64" t="s">
        <v>1270</v>
      </c>
      <c r="D6" s="93" t="e">
        <f>VLOOKUP(D3,'CNAE SIMPLES NACIONAL'!B:G,4,0)</f>
        <v>#N/A</v>
      </c>
    </row>
    <row r="7" spans="2:9" x14ac:dyDescent="0.25">
      <c r="B7" s="62"/>
    </row>
    <row r="8" spans="2:9" hidden="1" x14ac:dyDescent="0.25">
      <c r="B8" s="62"/>
      <c r="C8" s="64" t="s">
        <v>1276</v>
      </c>
      <c r="D8" s="97">
        <f>C24</f>
        <v>1</v>
      </c>
    </row>
    <row r="9" spans="2:9" hidden="1" x14ac:dyDescent="0.25">
      <c r="B9" s="62"/>
      <c r="C9" s="64" t="s">
        <v>1282</v>
      </c>
      <c r="D9" s="97">
        <f>D8*12</f>
        <v>12</v>
      </c>
    </row>
    <row r="10" spans="2:9" ht="15.75" thickBot="1" x14ac:dyDescent="0.3">
      <c r="B10" s="62"/>
    </row>
    <row r="11" spans="2:9" x14ac:dyDescent="0.25">
      <c r="C11" s="89" t="s">
        <v>31</v>
      </c>
      <c r="D11" s="90" t="s">
        <v>32</v>
      </c>
      <c r="E11" s="89" t="s">
        <v>33</v>
      </c>
      <c r="G11" s="89" t="s">
        <v>31</v>
      </c>
      <c r="H11" s="90" t="s">
        <v>32</v>
      </c>
      <c r="I11" s="89" t="s">
        <v>33</v>
      </c>
    </row>
    <row r="12" spans="2:9" ht="15.75" thickBot="1" x14ac:dyDescent="0.3">
      <c r="C12" s="91" t="s">
        <v>34</v>
      </c>
      <c r="D12" s="92" t="s">
        <v>34</v>
      </c>
      <c r="E12" s="91" t="s">
        <v>34</v>
      </c>
      <c r="G12" s="91" t="s">
        <v>35</v>
      </c>
      <c r="H12" s="92" t="str">
        <f>G12</f>
        <v>ANUAL</v>
      </c>
      <c r="I12" s="91" t="str">
        <f>H12</f>
        <v>ANUAL</v>
      </c>
    </row>
    <row r="13" spans="2:9" x14ac:dyDescent="0.25">
      <c r="B13" s="66" t="s">
        <v>36</v>
      </c>
      <c r="C13" s="67">
        <f>SUM(C14:C15)</f>
        <v>1</v>
      </c>
      <c r="D13" s="67">
        <f>SUM(D14:D15)</f>
        <v>1</v>
      </c>
      <c r="E13" s="67">
        <f>SUM(E14:E15)</f>
        <v>1</v>
      </c>
      <c r="F13" s="62"/>
      <c r="G13" s="67">
        <f>SUM(G14:G15)</f>
        <v>12</v>
      </c>
      <c r="H13" s="67">
        <f>SUM(H14:H15)</f>
        <v>12</v>
      </c>
      <c r="I13" s="67">
        <f>SUM(I14:I15)</f>
        <v>12</v>
      </c>
    </row>
    <row r="14" spans="2:9" x14ac:dyDescent="0.25">
      <c r="B14" s="86" t="s">
        <v>37</v>
      </c>
      <c r="C14" s="106">
        <v>1</v>
      </c>
      <c r="D14" s="69">
        <f>C14</f>
        <v>1</v>
      </c>
      <c r="E14" s="69">
        <f>D14</f>
        <v>1</v>
      </c>
      <c r="G14" s="69">
        <f>C14*12</f>
        <v>12</v>
      </c>
      <c r="H14" s="69">
        <f>G14</f>
        <v>12</v>
      </c>
      <c r="I14" s="69">
        <f>H14</f>
        <v>12</v>
      </c>
    </row>
    <row r="15" spans="2:9" x14ac:dyDescent="0.25">
      <c r="B15" s="86" t="s">
        <v>1272</v>
      </c>
      <c r="C15" s="106">
        <v>0</v>
      </c>
      <c r="D15" s="69">
        <f>C15</f>
        <v>0</v>
      </c>
      <c r="E15" s="69">
        <f>D15</f>
        <v>0</v>
      </c>
      <c r="G15" s="69">
        <f>C15*12</f>
        <v>0</v>
      </c>
      <c r="H15" s="69">
        <f>G15</f>
        <v>0</v>
      </c>
      <c r="I15" s="69">
        <f>H15</f>
        <v>0</v>
      </c>
    </row>
    <row r="16" spans="2:9" ht="7.5" customHeight="1" x14ac:dyDescent="0.25">
      <c r="C16" s="70"/>
      <c r="D16" s="70"/>
      <c r="E16" s="70"/>
      <c r="G16" s="70"/>
      <c r="H16" s="70"/>
      <c r="I16" s="70"/>
    </row>
    <row r="17" spans="1:9" x14ac:dyDescent="0.25">
      <c r="B17" s="66" t="s">
        <v>38</v>
      </c>
      <c r="C17" s="71">
        <f>C18</f>
        <v>-1</v>
      </c>
      <c r="D17" s="71">
        <f>D18</f>
        <v>-1</v>
      </c>
      <c r="E17" s="71">
        <f>E18</f>
        <v>-1</v>
      </c>
      <c r="G17" s="71">
        <f>G18</f>
        <v>-12</v>
      </c>
      <c r="H17" s="71">
        <f>H18</f>
        <v>-12</v>
      </c>
      <c r="I17" s="71">
        <f>I18</f>
        <v>-12</v>
      </c>
    </row>
    <row r="18" spans="1:9" x14ac:dyDescent="0.25">
      <c r="B18" s="86" t="s">
        <v>39</v>
      </c>
      <c r="C18" s="106">
        <v>-1</v>
      </c>
      <c r="D18" s="69">
        <f>C18</f>
        <v>-1</v>
      </c>
      <c r="E18" s="69">
        <f>D18</f>
        <v>-1</v>
      </c>
      <c r="G18" s="69">
        <f>C18*12</f>
        <v>-12</v>
      </c>
      <c r="H18" s="69">
        <f>G18</f>
        <v>-12</v>
      </c>
      <c r="I18" s="69">
        <f>H18</f>
        <v>-12</v>
      </c>
    </row>
    <row r="19" spans="1:9" ht="7.5" customHeight="1" x14ac:dyDescent="0.25">
      <c r="C19" s="70"/>
      <c r="D19" s="70"/>
      <c r="E19" s="70"/>
      <c r="G19" s="70"/>
      <c r="H19" s="70"/>
      <c r="I19" s="70"/>
    </row>
    <row r="20" spans="1:9" x14ac:dyDescent="0.25">
      <c r="B20" s="66" t="s">
        <v>1273</v>
      </c>
      <c r="C20" s="71">
        <f>SUM(C21:C22)</f>
        <v>1</v>
      </c>
      <c r="D20" s="71">
        <f>SUM(D21:D22)</f>
        <v>1</v>
      </c>
      <c r="E20" s="71">
        <f>SUM(E21:E22)</f>
        <v>1</v>
      </c>
      <c r="G20" s="71">
        <f>SUM(G21:G22)</f>
        <v>12</v>
      </c>
      <c r="H20" s="71">
        <f>SUM(H21:H22)</f>
        <v>12</v>
      </c>
      <c r="I20" s="71">
        <f>SUM(I21:I22)</f>
        <v>12</v>
      </c>
    </row>
    <row r="21" spans="1:9" x14ac:dyDescent="0.25">
      <c r="B21" s="86" t="s">
        <v>1274</v>
      </c>
      <c r="C21" s="106">
        <v>1</v>
      </c>
      <c r="D21" s="69">
        <f t="shared" ref="D21:E22" si="0">C21</f>
        <v>1</v>
      </c>
      <c r="E21" s="69">
        <f t="shared" si="0"/>
        <v>1</v>
      </c>
      <c r="G21" s="69">
        <f>C21*12</f>
        <v>12</v>
      </c>
      <c r="H21" s="69">
        <f t="shared" ref="H21:I21" si="1">G21</f>
        <v>12</v>
      </c>
      <c r="I21" s="69">
        <f t="shared" si="1"/>
        <v>12</v>
      </c>
    </row>
    <row r="22" spans="1:9" x14ac:dyDescent="0.25">
      <c r="B22" s="86" t="s">
        <v>1275</v>
      </c>
      <c r="C22" s="106">
        <v>0</v>
      </c>
      <c r="D22" s="69">
        <f t="shared" si="0"/>
        <v>0</v>
      </c>
      <c r="E22" s="69">
        <f t="shared" si="0"/>
        <v>0</v>
      </c>
      <c r="G22" s="69">
        <f>C22*12</f>
        <v>0</v>
      </c>
      <c r="H22" s="69">
        <f t="shared" ref="H22:I22" si="2">G22</f>
        <v>0</v>
      </c>
      <c r="I22" s="69">
        <f t="shared" si="2"/>
        <v>0</v>
      </c>
    </row>
    <row r="23" spans="1:9" ht="7.5" customHeight="1" x14ac:dyDescent="0.25">
      <c r="C23" s="70"/>
      <c r="D23" s="70"/>
      <c r="E23" s="70"/>
      <c r="G23" s="70"/>
      <c r="H23" s="70"/>
      <c r="I23" s="70"/>
    </row>
    <row r="24" spans="1:9" x14ac:dyDescent="0.25">
      <c r="B24" s="87" t="s">
        <v>40</v>
      </c>
      <c r="C24" s="88">
        <f>C13+C17+C20</f>
        <v>1</v>
      </c>
      <c r="D24" s="88">
        <f>D13+D17+D20</f>
        <v>1</v>
      </c>
      <c r="E24" s="88">
        <f t="shared" ref="E24" si="3">E13+E17+E20</f>
        <v>1</v>
      </c>
      <c r="G24" s="88">
        <f>G13+G17+G20</f>
        <v>12</v>
      </c>
      <c r="H24" s="88">
        <f>H13+H17+H20</f>
        <v>12</v>
      </c>
      <c r="I24" s="88">
        <f t="shared" ref="I24" si="4">I13+I17+I20</f>
        <v>12</v>
      </c>
    </row>
    <row r="25" spans="1:9" x14ac:dyDescent="0.25">
      <c r="C25" s="70"/>
      <c r="D25" s="70"/>
      <c r="E25" s="70"/>
      <c r="G25" s="70"/>
      <c r="H25" s="70"/>
      <c r="I25" s="70"/>
    </row>
    <row r="26" spans="1:9" x14ac:dyDescent="0.25">
      <c r="B26" s="66" t="s">
        <v>41</v>
      </c>
      <c r="C26" s="71" t="e">
        <f>SUM(C27,C30,C33,C36)</f>
        <v>#N/A</v>
      </c>
      <c r="D26" s="71">
        <f>SUM(D27,D30,D33,D36)</f>
        <v>-0.4365</v>
      </c>
      <c r="E26" s="71">
        <f>SUM(E27,E30,E33,E36)</f>
        <v>-0.4</v>
      </c>
      <c r="G26" s="71" t="e">
        <f>SUM(G27,G30,G33,G36)</f>
        <v>#N/A</v>
      </c>
      <c r="H26" s="71">
        <f>SUM(H27,H30,H33,H36)</f>
        <v>-5.2380000000000013</v>
      </c>
      <c r="I26" s="71">
        <f>SUM(I27,I30,I33,I36)</f>
        <v>-4.8000000000000007</v>
      </c>
    </row>
    <row r="27" spans="1:9" s="75" customFormat="1" outlineLevel="1" x14ac:dyDescent="0.25">
      <c r="A27" s="72"/>
      <c r="B27" s="73" t="s">
        <v>42</v>
      </c>
      <c r="C27" s="74">
        <f>SUM(C28:C29)</f>
        <v>0</v>
      </c>
      <c r="D27" s="74">
        <f>SUM(D28:D29)</f>
        <v>-0.4</v>
      </c>
      <c r="E27" s="74">
        <f>SUM(E28:E29)</f>
        <v>-0.4</v>
      </c>
      <c r="G27" s="74">
        <f>SUM(G28:G29)</f>
        <v>0</v>
      </c>
      <c r="H27" s="74">
        <f>SUM(H28:H29)</f>
        <v>-4.8000000000000007</v>
      </c>
      <c r="I27" s="74">
        <f>SUM(I28:I29)</f>
        <v>-4.8000000000000007</v>
      </c>
    </row>
    <row r="28" spans="1:9" s="78" customFormat="1" ht="12.75" outlineLevel="2" x14ac:dyDescent="0.25">
      <c r="A28" s="76"/>
      <c r="B28" s="94" t="s">
        <v>43</v>
      </c>
      <c r="C28" s="77"/>
      <c r="D28" s="77">
        <f>-(D14*20%)+(D15*12%)</f>
        <v>-0.2</v>
      </c>
      <c r="E28" s="77">
        <f>-(E14*20%)+(E15*12%)</f>
        <v>-0.2</v>
      </c>
      <c r="G28" s="77">
        <f>C28*12</f>
        <v>0</v>
      </c>
      <c r="H28" s="77">
        <f>-(H14*20%)+(H15*12%)</f>
        <v>-2.4000000000000004</v>
      </c>
      <c r="I28" s="77">
        <f>-(I14*20%)+(I15*12%)</f>
        <v>-2.4000000000000004</v>
      </c>
    </row>
    <row r="29" spans="1:9" s="78" customFormat="1" ht="12.75" outlineLevel="2" x14ac:dyDescent="0.25">
      <c r="A29" s="76"/>
      <c r="B29" s="94" t="s">
        <v>44</v>
      </c>
      <c r="C29" s="77"/>
      <c r="D29" s="77">
        <f>(D41*0.2)+(D42*0.12)</f>
        <v>-0.2</v>
      </c>
      <c r="E29" s="77">
        <f>(E41*0.2)+(E42*0.12)</f>
        <v>-0.2</v>
      </c>
      <c r="G29" s="77">
        <f>C29*12</f>
        <v>0</v>
      </c>
      <c r="H29" s="77">
        <f>IF(H28=0,0,(H41*0.2)+(H42*0.12))</f>
        <v>-2.4000000000000004</v>
      </c>
      <c r="I29" s="77">
        <f>IF(I28=0,0,(I41*0.2)+(I42*0.12))</f>
        <v>-2.4000000000000004</v>
      </c>
    </row>
    <row r="30" spans="1:9" s="75" customFormat="1" outlineLevel="1" x14ac:dyDescent="0.25">
      <c r="A30" s="72"/>
      <c r="B30" s="73" t="s">
        <v>45</v>
      </c>
      <c r="C30" s="74">
        <f>SUM(C31:C32)</f>
        <v>0</v>
      </c>
      <c r="D30" s="74">
        <f>SUM(D31:D32)</f>
        <v>-6.5000000000000006E-3</v>
      </c>
      <c r="E30" s="74">
        <f>SUM(E31:E32)</f>
        <v>0</v>
      </c>
      <c r="G30" s="74">
        <f>SUM(G31:G32)</f>
        <v>0</v>
      </c>
      <c r="H30" s="74">
        <f>SUM(H31:H32)</f>
        <v>-7.8000000000000014E-2</v>
      </c>
      <c r="I30" s="74">
        <f>SUM(I31:I32)</f>
        <v>0</v>
      </c>
    </row>
    <row r="31" spans="1:9" s="78" customFormat="1" ht="12.75" outlineLevel="2" x14ac:dyDescent="0.25">
      <c r="A31" s="76"/>
      <c r="B31" s="94" t="s">
        <v>46</v>
      </c>
      <c r="C31" s="77"/>
      <c r="D31" s="77">
        <f>-(D24*0.65%)</f>
        <v>-6.5000000000000006E-3</v>
      </c>
      <c r="E31" s="77">
        <f>-E24*1.65%</f>
        <v>-1.6500000000000001E-2</v>
      </c>
      <c r="G31" s="77">
        <f>C31*12</f>
        <v>0</v>
      </c>
      <c r="H31" s="77">
        <f>-(H24*0.65%)</f>
        <v>-7.8000000000000014E-2</v>
      </c>
      <c r="I31" s="77">
        <f>-I24*1.65%</f>
        <v>-0.19800000000000001</v>
      </c>
    </row>
    <row r="32" spans="1:9" s="78" customFormat="1" ht="12.75" outlineLevel="2" x14ac:dyDescent="0.25">
      <c r="A32" s="76"/>
      <c r="B32" s="94" t="s">
        <v>47</v>
      </c>
      <c r="C32" s="77"/>
      <c r="D32" s="77"/>
      <c r="E32" s="77">
        <f>-(SUM($E$41:$E$50,$E$61:$E$62)*1.65%)</f>
        <v>1.6500000000000001E-2</v>
      </c>
      <c r="G32" s="77">
        <f>C32*12</f>
        <v>0</v>
      </c>
      <c r="H32" s="77"/>
      <c r="I32" s="77">
        <f>-(SUM($I$41:$I$50,$E$61:$E$62)*1.65%)</f>
        <v>0.19800000000000001</v>
      </c>
    </row>
    <row r="33" spans="1:9" s="75" customFormat="1" outlineLevel="1" x14ac:dyDescent="0.25">
      <c r="A33" s="72"/>
      <c r="B33" s="73" t="s">
        <v>48</v>
      </c>
      <c r="C33" s="74">
        <f>SUM(C34:C35)</f>
        <v>0</v>
      </c>
      <c r="D33" s="74">
        <f>SUM(D34:D35)</f>
        <v>-0.03</v>
      </c>
      <c r="E33" s="74">
        <f>SUM(E34:E35)</f>
        <v>0</v>
      </c>
      <c r="G33" s="74">
        <f>SUM(G34:G35)</f>
        <v>0</v>
      </c>
      <c r="H33" s="74">
        <f>SUM(H34:H35)</f>
        <v>-0.36</v>
      </c>
      <c r="I33" s="74">
        <f>SUM(I34:I35)</f>
        <v>0</v>
      </c>
    </row>
    <row r="34" spans="1:9" s="78" customFormat="1" ht="12.75" outlineLevel="2" x14ac:dyDescent="0.25">
      <c r="A34" s="76"/>
      <c r="B34" s="94" t="s">
        <v>49</v>
      </c>
      <c r="C34" s="77"/>
      <c r="D34" s="77">
        <f>-(D24*3%)</f>
        <v>-0.03</v>
      </c>
      <c r="E34" s="77">
        <f>-E24*7.6%</f>
        <v>-7.5999999999999998E-2</v>
      </c>
      <c r="G34" s="77">
        <f>C34*12</f>
        <v>0</v>
      </c>
      <c r="H34" s="77">
        <f>-(H24*3%)</f>
        <v>-0.36</v>
      </c>
      <c r="I34" s="77">
        <f>-I24*7.6%</f>
        <v>-0.91199999999999992</v>
      </c>
    </row>
    <row r="35" spans="1:9" s="78" customFormat="1" ht="12.75" outlineLevel="2" x14ac:dyDescent="0.25">
      <c r="A35" s="76"/>
      <c r="B35" s="94" t="s">
        <v>50</v>
      </c>
      <c r="C35" s="77"/>
      <c r="D35" s="77"/>
      <c r="E35" s="77">
        <f>-(SUM($E$41:$E$50,$E$61:$E$62)*7.6%)</f>
        <v>7.5999999999999998E-2</v>
      </c>
      <c r="G35" s="77">
        <f>C35*12</f>
        <v>0</v>
      </c>
      <c r="H35" s="77"/>
      <c r="I35" s="77">
        <f>-(SUM($I$41:$I$50,$E$61:$E$62)*7.6%)</f>
        <v>0.91199999999999992</v>
      </c>
    </row>
    <row r="36" spans="1:9" s="75" customFormat="1" outlineLevel="1" x14ac:dyDescent="0.25">
      <c r="A36" s="72"/>
      <c r="B36" s="73" t="s">
        <v>51</v>
      </c>
      <c r="C36" s="74" t="e">
        <f>-(C24*C93)</f>
        <v>#N/A</v>
      </c>
      <c r="D36" s="74">
        <v>0</v>
      </c>
      <c r="E36" s="74">
        <v>0</v>
      </c>
      <c r="G36" s="74" t="e">
        <f>C36*12</f>
        <v>#N/A</v>
      </c>
      <c r="H36" s="74">
        <v>0</v>
      </c>
      <c r="I36" s="74">
        <v>0</v>
      </c>
    </row>
    <row r="37" spans="1:9" x14ac:dyDescent="0.25">
      <c r="C37" s="70"/>
      <c r="D37" s="70"/>
      <c r="E37" s="70"/>
      <c r="G37" s="70"/>
      <c r="H37" s="70"/>
      <c r="I37" s="70"/>
    </row>
    <row r="38" spans="1:9" x14ac:dyDescent="0.25">
      <c r="B38" s="87" t="s">
        <v>52</v>
      </c>
      <c r="C38" s="88" t="e">
        <f>C24+C26</f>
        <v>#N/A</v>
      </c>
      <c r="D38" s="88">
        <f>D24+D26</f>
        <v>0.5635</v>
      </c>
      <c r="E38" s="88">
        <f>E24+E26</f>
        <v>0.6</v>
      </c>
      <c r="G38" s="88" t="e">
        <f>G24+G26</f>
        <v>#N/A</v>
      </c>
      <c r="H38" s="88">
        <f>H24+H26</f>
        <v>6.7619999999999987</v>
      </c>
      <c r="I38" s="88">
        <f>I24+I26</f>
        <v>7.1999999999999993</v>
      </c>
    </row>
    <row r="39" spans="1:9" x14ac:dyDescent="0.25">
      <c r="C39" s="70"/>
      <c r="D39" s="70"/>
      <c r="E39" s="70"/>
      <c r="G39" s="70"/>
      <c r="H39" s="70"/>
      <c r="I39" s="70"/>
    </row>
    <row r="40" spans="1:9" x14ac:dyDescent="0.25">
      <c r="B40" s="66" t="s">
        <v>1277</v>
      </c>
      <c r="C40" s="71">
        <f>SUM(C41:C50)</f>
        <v>-1</v>
      </c>
      <c r="D40" s="71">
        <f>SUM(D41:D50)</f>
        <v>-1</v>
      </c>
      <c r="E40" s="71">
        <f>SUM(E41:E50)</f>
        <v>-1</v>
      </c>
      <c r="G40" s="71">
        <f>SUM(G41:G50)</f>
        <v>-12</v>
      </c>
      <c r="H40" s="71">
        <f>SUM(H41:H50)</f>
        <v>-12</v>
      </c>
      <c r="I40" s="71">
        <f>SUM(I41:I50)</f>
        <v>-12</v>
      </c>
    </row>
    <row r="41" spans="1:9" outlineLevel="1" x14ac:dyDescent="0.25">
      <c r="B41" s="96" t="s">
        <v>1287</v>
      </c>
      <c r="C41" s="106">
        <v>-1</v>
      </c>
      <c r="D41" s="69">
        <f>C41</f>
        <v>-1</v>
      </c>
      <c r="E41" s="69">
        <f>D41</f>
        <v>-1</v>
      </c>
      <c r="G41" s="69">
        <f>C41*12</f>
        <v>-12</v>
      </c>
      <c r="H41" s="69">
        <f>G41</f>
        <v>-12</v>
      </c>
      <c r="I41" s="69">
        <f>H41</f>
        <v>-12</v>
      </c>
    </row>
    <row r="42" spans="1:9" outlineLevel="1" x14ac:dyDescent="0.25">
      <c r="B42" s="96" t="s">
        <v>1288</v>
      </c>
      <c r="C42" s="106">
        <v>0</v>
      </c>
      <c r="D42" s="69">
        <f t="shared" ref="D42:E42" si="5">C42</f>
        <v>0</v>
      </c>
      <c r="E42" s="69">
        <f t="shared" si="5"/>
        <v>0</v>
      </c>
      <c r="G42" s="69">
        <f>C42*12</f>
        <v>0</v>
      </c>
      <c r="H42" s="69">
        <f t="shared" ref="H42:I42" si="6">G42</f>
        <v>0</v>
      </c>
      <c r="I42" s="69">
        <f t="shared" si="6"/>
        <v>0</v>
      </c>
    </row>
    <row r="43" spans="1:9" outlineLevel="1" x14ac:dyDescent="0.25">
      <c r="B43" s="107"/>
      <c r="C43" s="106">
        <v>0</v>
      </c>
      <c r="D43" s="69">
        <f t="shared" ref="D43:E43" si="7">C43</f>
        <v>0</v>
      </c>
      <c r="E43" s="69">
        <f t="shared" si="7"/>
        <v>0</v>
      </c>
      <c r="G43" s="69">
        <f>C43*12</f>
        <v>0</v>
      </c>
      <c r="H43" s="69">
        <f t="shared" ref="H43:I43" si="8">G43</f>
        <v>0</v>
      </c>
      <c r="I43" s="69">
        <f t="shared" si="8"/>
        <v>0</v>
      </c>
    </row>
    <row r="44" spans="1:9" outlineLevel="1" x14ac:dyDescent="0.25">
      <c r="B44" s="107"/>
      <c r="C44" s="106">
        <v>0</v>
      </c>
      <c r="D44" s="69">
        <f t="shared" ref="D44:E44" si="9">C44</f>
        <v>0</v>
      </c>
      <c r="E44" s="69">
        <f t="shared" si="9"/>
        <v>0</v>
      </c>
      <c r="G44" s="69">
        <f>C44*12</f>
        <v>0</v>
      </c>
      <c r="H44" s="69">
        <f t="shared" ref="H44:I44" si="10">G44</f>
        <v>0</v>
      </c>
      <c r="I44" s="69">
        <f t="shared" si="10"/>
        <v>0</v>
      </c>
    </row>
    <row r="45" spans="1:9" outlineLevel="1" x14ac:dyDescent="0.25">
      <c r="B45" s="107"/>
      <c r="C45" s="106">
        <v>0</v>
      </c>
      <c r="D45" s="69">
        <f t="shared" ref="D45:E45" si="11">C45</f>
        <v>0</v>
      </c>
      <c r="E45" s="69">
        <f t="shared" si="11"/>
        <v>0</v>
      </c>
      <c r="G45" s="69">
        <f>C45*12</f>
        <v>0</v>
      </c>
      <c r="H45" s="69">
        <f t="shared" ref="H45:I45" si="12">G45</f>
        <v>0</v>
      </c>
      <c r="I45" s="69">
        <f t="shared" si="12"/>
        <v>0</v>
      </c>
    </row>
    <row r="46" spans="1:9" outlineLevel="1" x14ac:dyDescent="0.25">
      <c r="B46" s="107"/>
      <c r="C46" s="106">
        <v>0</v>
      </c>
      <c r="D46" s="69">
        <f t="shared" ref="D46:E46" si="13">C46</f>
        <v>0</v>
      </c>
      <c r="E46" s="69">
        <f t="shared" si="13"/>
        <v>0</v>
      </c>
      <c r="G46" s="69">
        <f>C46*12</f>
        <v>0</v>
      </c>
      <c r="H46" s="69">
        <f t="shared" ref="H46:I46" si="14">G46</f>
        <v>0</v>
      </c>
      <c r="I46" s="69">
        <f t="shared" si="14"/>
        <v>0</v>
      </c>
    </row>
    <row r="47" spans="1:9" outlineLevel="1" x14ac:dyDescent="0.25">
      <c r="B47" s="107"/>
      <c r="C47" s="106">
        <v>0</v>
      </c>
      <c r="D47" s="69">
        <f t="shared" ref="D47:E47" si="15">C47</f>
        <v>0</v>
      </c>
      <c r="E47" s="69">
        <f t="shared" si="15"/>
        <v>0</v>
      </c>
      <c r="G47" s="69">
        <f>C47*12</f>
        <v>0</v>
      </c>
      <c r="H47" s="69">
        <f t="shared" ref="H47:I47" si="16">G47</f>
        <v>0</v>
      </c>
      <c r="I47" s="69">
        <f t="shared" si="16"/>
        <v>0</v>
      </c>
    </row>
    <row r="48" spans="1:9" outlineLevel="1" x14ac:dyDescent="0.25">
      <c r="B48" s="107"/>
      <c r="C48" s="106">
        <v>0</v>
      </c>
      <c r="D48" s="69">
        <f t="shared" ref="D48:E48" si="17">C48</f>
        <v>0</v>
      </c>
      <c r="E48" s="69">
        <f t="shared" si="17"/>
        <v>0</v>
      </c>
      <c r="G48" s="69">
        <f>C48*12</f>
        <v>0</v>
      </c>
      <c r="H48" s="69">
        <f t="shared" ref="H48:I48" si="18">G48</f>
        <v>0</v>
      </c>
      <c r="I48" s="69">
        <f t="shared" si="18"/>
        <v>0</v>
      </c>
    </row>
    <row r="49" spans="2:9" outlineLevel="1" x14ac:dyDescent="0.25">
      <c r="B49" s="107"/>
      <c r="C49" s="106">
        <v>0</v>
      </c>
      <c r="D49" s="69">
        <f t="shared" ref="D49:E49" si="19">C49</f>
        <v>0</v>
      </c>
      <c r="E49" s="69">
        <f t="shared" si="19"/>
        <v>0</v>
      </c>
      <c r="G49" s="69">
        <f>C49*12</f>
        <v>0</v>
      </c>
      <c r="H49" s="69">
        <f t="shared" ref="H49:I49" si="20">G49</f>
        <v>0</v>
      </c>
      <c r="I49" s="69">
        <f t="shared" si="20"/>
        <v>0</v>
      </c>
    </row>
    <row r="50" spans="2:9" outlineLevel="1" x14ac:dyDescent="0.25">
      <c r="B50" s="107"/>
      <c r="C50" s="106">
        <v>0</v>
      </c>
      <c r="D50" s="69">
        <f t="shared" ref="D50:E50" si="21">C50</f>
        <v>0</v>
      </c>
      <c r="E50" s="69">
        <f t="shared" si="21"/>
        <v>0</v>
      </c>
      <c r="G50" s="69">
        <f>C50*12</f>
        <v>0</v>
      </c>
      <c r="H50" s="69">
        <f t="shared" ref="H50:I50" si="22">G50</f>
        <v>0</v>
      </c>
      <c r="I50" s="69">
        <f t="shared" si="22"/>
        <v>0</v>
      </c>
    </row>
    <row r="51" spans="2:9" x14ac:dyDescent="0.25">
      <c r="C51" s="70"/>
      <c r="D51" s="70"/>
      <c r="E51" s="70"/>
      <c r="G51" s="70"/>
      <c r="H51" s="70"/>
      <c r="I51" s="70"/>
    </row>
    <row r="52" spans="2:9" x14ac:dyDescent="0.25">
      <c r="B52" s="87" t="s">
        <v>53</v>
      </c>
      <c r="C52" s="88" t="e">
        <f>C38+C40</f>
        <v>#N/A</v>
      </c>
      <c r="D52" s="88">
        <f>D38+D40</f>
        <v>-0.4365</v>
      </c>
      <c r="E52" s="88">
        <f>E38+E40</f>
        <v>-0.4</v>
      </c>
      <c r="G52" s="88" t="e">
        <f>G38+G40</f>
        <v>#N/A</v>
      </c>
      <c r="H52" s="88">
        <f>H38+H40</f>
        <v>-5.2380000000000013</v>
      </c>
      <c r="I52" s="88">
        <f>I38+I40</f>
        <v>-4.8000000000000007</v>
      </c>
    </row>
    <row r="53" spans="2:9" x14ac:dyDescent="0.25">
      <c r="C53" s="70"/>
      <c r="D53" s="70"/>
      <c r="E53" s="70"/>
      <c r="G53" s="70"/>
      <c r="H53" s="70"/>
      <c r="I53" s="70"/>
    </row>
    <row r="54" spans="2:9" x14ac:dyDescent="0.25">
      <c r="B54" s="99" t="s">
        <v>54</v>
      </c>
      <c r="C54" s="100">
        <f>SUM(C55:C73)</f>
        <v>-1</v>
      </c>
      <c r="D54" s="100">
        <f>SUM(D55:D73)</f>
        <v>-1</v>
      </c>
      <c r="E54" s="100">
        <f>SUM(E55:E73)</f>
        <v>-1</v>
      </c>
      <c r="G54" s="100">
        <f>SUM(G55:G73)</f>
        <v>-12</v>
      </c>
      <c r="H54" s="100">
        <f>SUM(H55:H73)</f>
        <v>-12</v>
      </c>
      <c r="I54" s="100">
        <f>SUM(I55:I73)</f>
        <v>-12</v>
      </c>
    </row>
    <row r="55" spans="2:9" outlineLevel="1" x14ac:dyDescent="0.25">
      <c r="B55" s="96" t="s">
        <v>1278</v>
      </c>
      <c r="C55" s="106">
        <v>-1</v>
      </c>
      <c r="D55" s="95">
        <f>C55</f>
        <v>-1</v>
      </c>
      <c r="E55" s="95">
        <f>D55</f>
        <v>-1</v>
      </c>
      <c r="G55" s="95">
        <f>C55*12</f>
        <v>-12</v>
      </c>
      <c r="H55" s="95">
        <f>G55</f>
        <v>-12</v>
      </c>
      <c r="I55" s="95">
        <f>H55</f>
        <v>-12</v>
      </c>
    </row>
    <row r="56" spans="2:9" outlineLevel="1" x14ac:dyDescent="0.25">
      <c r="B56" s="96" t="s">
        <v>1279</v>
      </c>
      <c r="C56" s="106">
        <v>0</v>
      </c>
      <c r="D56" s="95">
        <f t="shared" ref="D56:E56" si="23">C56</f>
        <v>0</v>
      </c>
      <c r="E56" s="95">
        <f t="shared" si="23"/>
        <v>0</v>
      </c>
      <c r="G56" s="95">
        <f>C56*12</f>
        <v>0</v>
      </c>
      <c r="H56" s="95">
        <f t="shared" ref="H56:I56" si="24">G56</f>
        <v>0</v>
      </c>
      <c r="I56" s="95">
        <f t="shared" si="24"/>
        <v>0</v>
      </c>
    </row>
    <row r="57" spans="2:9" outlineLevel="1" x14ac:dyDescent="0.25">
      <c r="B57" s="96" t="s">
        <v>56</v>
      </c>
      <c r="C57" s="106">
        <v>0</v>
      </c>
      <c r="D57" s="95">
        <f t="shared" ref="D57:E57" si="25">C57</f>
        <v>0</v>
      </c>
      <c r="E57" s="95">
        <f t="shared" si="25"/>
        <v>0</v>
      </c>
      <c r="G57" s="95">
        <f>C57*12</f>
        <v>0</v>
      </c>
      <c r="H57" s="95">
        <f t="shared" ref="H57:I57" si="26">G57</f>
        <v>0</v>
      </c>
      <c r="I57" s="95">
        <f t="shared" si="26"/>
        <v>0</v>
      </c>
    </row>
    <row r="58" spans="2:9" outlineLevel="1" x14ac:dyDescent="0.25">
      <c r="B58" s="96" t="s">
        <v>58</v>
      </c>
      <c r="C58" s="106">
        <v>0</v>
      </c>
      <c r="D58" s="95">
        <f t="shared" ref="D58:E58" si="27">C58</f>
        <v>0</v>
      </c>
      <c r="E58" s="95">
        <f t="shared" si="27"/>
        <v>0</v>
      </c>
      <c r="G58" s="95">
        <f>C58*12</f>
        <v>0</v>
      </c>
      <c r="H58" s="95">
        <f t="shared" ref="H58:I58" si="28">G58</f>
        <v>0</v>
      </c>
      <c r="I58" s="95">
        <f t="shared" si="28"/>
        <v>0</v>
      </c>
    </row>
    <row r="59" spans="2:9" outlineLevel="1" x14ac:dyDescent="0.25">
      <c r="B59" s="96" t="s">
        <v>57</v>
      </c>
      <c r="C59" s="106">
        <v>0</v>
      </c>
      <c r="D59" s="95">
        <f t="shared" ref="D59:E59" si="29">C59</f>
        <v>0</v>
      </c>
      <c r="E59" s="95">
        <f t="shared" si="29"/>
        <v>0</v>
      </c>
      <c r="G59" s="95">
        <f>C59*12</f>
        <v>0</v>
      </c>
      <c r="H59" s="95">
        <f t="shared" ref="H59:I59" si="30">G59</f>
        <v>0</v>
      </c>
      <c r="I59" s="95">
        <f t="shared" si="30"/>
        <v>0</v>
      </c>
    </row>
    <row r="60" spans="2:9" outlineLevel="1" x14ac:dyDescent="0.25">
      <c r="B60" s="96" t="s">
        <v>1283</v>
      </c>
      <c r="C60" s="106">
        <v>0</v>
      </c>
      <c r="D60" s="95">
        <f t="shared" ref="D60:E60" si="31">C60</f>
        <v>0</v>
      </c>
      <c r="E60" s="95">
        <f t="shared" si="31"/>
        <v>0</v>
      </c>
      <c r="G60" s="95">
        <f>C60*12</f>
        <v>0</v>
      </c>
      <c r="H60" s="95">
        <f t="shared" ref="H60:I60" si="32">G60</f>
        <v>0</v>
      </c>
      <c r="I60" s="95">
        <f t="shared" si="32"/>
        <v>0</v>
      </c>
    </row>
    <row r="61" spans="2:9" outlineLevel="1" x14ac:dyDescent="0.25">
      <c r="B61" s="86" t="s">
        <v>55</v>
      </c>
      <c r="C61" s="106">
        <v>0</v>
      </c>
      <c r="D61" s="69">
        <f t="shared" ref="D61:E61" si="33">C61</f>
        <v>0</v>
      </c>
      <c r="E61" s="69">
        <f t="shared" si="33"/>
        <v>0</v>
      </c>
      <c r="G61" s="69">
        <f>C61*12</f>
        <v>0</v>
      </c>
      <c r="H61" s="69">
        <f t="shared" ref="H61:I61" si="34">G61</f>
        <v>0</v>
      </c>
      <c r="I61" s="69">
        <f t="shared" si="34"/>
        <v>0</v>
      </c>
    </row>
    <row r="62" spans="2:9" outlineLevel="1" x14ac:dyDescent="0.25">
      <c r="B62" s="96" t="s">
        <v>1284</v>
      </c>
      <c r="C62" s="106">
        <v>0</v>
      </c>
      <c r="D62" s="69">
        <f t="shared" ref="D62:E62" si="35">C62</f>
        <v>0</v>
      </c>
      <c r="E62" s="69">
        <f t="shared" si="35"/>
        <v>0</v>
      </c>
      <c r="F62" s="79"/>
      <c r="G62" s="69">
        <f>C62*12</f>
        <v>0</v>
      </c>
      <c r="H62" s="69">
        <f t="shared" ref="H62:I62" si="36">G62</f>
        <v>0</v>
      </c>
      <c r="I62" s="69">
        <f t="shared" si="36"/>
        <v>0</v>
      </c>
    </row>
    <row r="63" spans="2:9" outlineLevel="1" x14ac:dyDescent="0.25">
      <c r="B63" s="86" t="s">
        <v>1285</v>
      </c>
      <c r="C63" s="106">
        <v>0</v>
      </c>
      <c r="D63" s="69">
        <f t="shared" ref="D63:E63" si="37">C63</f>
        <v>0</v>
      </c>
      <c r="E63" s="69">
        <f t="shared" si="37"/>
        <v>0</v>
      </c>
      <c r="G63" s="69">
        <f>C63*12</f>
        <v>0</v>
      </c>
      <c r="H63" s="69">
        <f t="shared" ref="H63:I63" si="38">G63</f>
        <v>0</v>
      </c>
      <c r="I63" s="69">
        <f t="shared" si="38"/>
        <v>0</v>
      </c>
    </row>
    <row r="64" spans="2:9" outlineLevel="1" x14ac:dyDescent="0.25">
      <c r="B64" s="86" t="s">
        <v>1286</v>
      </c>
      <c r="C64" s="106">
        <v>0</v>
      </c>
      <c r="D64" s="69">
        <f t="shared" ref="D64:E64" si="39">C64</f>
        <v>0</v>
      </c>
      <c r="E64" s="69">
        <f t="shared" si="39"/>
        <v>0</v>
      </c>
      <c r="G64" s="69">
        <f>C64*12</f>
        <v>0</v>
      </c>
      <c r="H64" s="69">
        <f t="shared" ref="H64:I64" si="40">G64</f>
        <v>0</v>
      </c>
      <c r="I64" s="69">
        <f t="shared" si="40"/>
        <v>0</v>
      </c>
    </row>
    <row r="65" spans="2:9" outlineLevel="1" x14ac:dyDescent="0.25">
      <c r="B65" s="107"/>
      <c r="C65" s="106">
        <v>0</v>
      </c>
      <c r="D65" s="69">
        <f t="shared" ref="D65:E65" si="41">C65</f>
        <v>0</v>
      </c>
      <c r="E65" s="69">
        <f t="shared" si="41"/>
        <v>0</v>
      </c>
      <c r="G65" s="69">
        <f>C65*12</f>
        <v>0</v>
      </c>
      <c r="H65" s="69">
        <f t="shared" ref="H65:I65" si="42">G65</f>
        <v>0</v>
      </c>
      <c r="I65" s="69">
        <f t="shared" si="42"/>
        <v>0</v>
      </c>
    </row>
    <row r="66" spans="2:9" outlineLevel="1" x14ac:dyDescent="0.25">
      <c r="B66" s="107"/>
      <c r="C66" s="106">
        <v>0</v>
      </c>
      <c r="D66" s="69">
        <f t="shared" ref="D66:E66" si="43">C66</f>
        <v>0</v>
      </c>
      <c r="E66" s="69">
        <f t="shared" si="43"/>
        <v>0</v>
      </c>
      <c r="G66" s="69">
        <f>C66*12</f>
        <v>0</v>
      </c>
      <c r="H66" s="69">
        <f t="shared" ref="H66:I66" si="44">G66</f>
        <v>0</v>
      </c>
      <c r="I66" s="69">
        <f t="shared" si="44"/>
        <v>0</v>
      </c>
    </row>
    <row r="67" spans="2:9" outlineLevel="1" x14ac:dyDescent="0.25">
      <c r="B67" s="107"/>
      <c r="C67" s="106">
        <v>0</v>
      </c>
      <c r="D67" s="69">
        <f t="shared" ref="D67:E67" si="45">C67</f>
        <v>0</v>
      </c>
      <c r="E67" s="69">
        <f t="shared" si="45"/>
        <v>0</v>
      </c>
      <c r="G67" s="69">
        <f>C67*12</f>
        <v>0</v>
      </c>
      <c r="H67" s="69">
        <f t="shared" ref="H67:I67" si="46">G67</f>
        <v>0</v>
      </c>
      <c r="I67" s="69">
        <f t="shared" si="46"/>
        <v>0</v>
      </c>
    </row>
    <row r="68" spans="2:9" outlineLevel="1" x14ac:dyDescent="0.25">
      <c r="B68" s="107"/>
      <c r="C68" s="106">
        <v>0</v>
      </c>
      <c r="D68" s="69">
        <f t="shared" ref="D68:E68" si="47">C68</f>
        <v>0</v>
      </c>
      <c r="E68" s="69">
        <f t="shared" si="47"/>
        <v>0</v>
      </c>
      <c r="G68" s="69">
        <f>C68*12</f>
        <v>0</v>
      </c>
      <c r="H68" s="69">
        <f t="shared" ref="H68:I68" si="48">G68</f>
        <v>0</v>
      </c>
      <c r="I68" s="69">
        <f t="shared" si="48"/>
        <v>0</v>
      </c>
    </row>
    <row r="69" spans="2:9" outlineLevel="1" x14ac:dyDescent="0.25">
      <c r="B69" s="107"/>
      <c r="C69" s="106">
        <v>0</v>
      </c>
      <c r="D69" s="69">
        <f t="shared" ref="D69:E69" si="49">C69</f>
        <v>0</v>
      </c>
      <c r="E69" s="69">
        <f t="shared" si="49"/>
        <v>0</v>
      </c>
      <c r="G69" s="69">
        <f>C69*12</f>
        <v>0</v>
      </c>
      <c r="H69" s="69">
        <f t="shared" ref="H69:I69" si="50">G69</f>
        <v>0</v>
      </c>
      <c r="I69" s="69">
        <f t="shared" si="50"/>
        <v>0</v>
      </c>
    </row>
    <row r="70" spans="2:9" outlineLevel="1" x14ac:dyDescent="0.25">
      <c r="B70" s="107"/>
      <c r="C70" s="106">
        <v>0</v>
      </c>
      <c r="D70" s="69">
        <f t="shared" ref="D70:E70" si="51">C70</f>
        <v>0</v>
      </c>
      <c r="E70" s="69">
        <f t="shared" si="51"/>
        <v>0</v>
      </c>
      <c r="G70" s="69">
        <f>C70*12</f>
        <v>0</v>
      </c>
      <c r="H70" s="69">
        <f t="shared" ref="H70:I70" si="52">G70</f>
        <v>0</v>
      </c>
      <c r="I70" s="69">
        <f t="shared" si="52"/>
        <v>0</v>
      </c>
    </row>
    <row r="71" spans="2:9" outlineLevel="1" x14ac:dyDescent="0.25">
      <c r="B71" s="107"/>
      <c r="C71" s="106">
        <v>0</v>
      </c>
      <c r="D71" s="69">
        <f t="shared" ref="D71:E71" si="53">C71</f>
        <v>0</v>
      </c>
      <c r="E71" s="69">
        <f t="shared" si="53"/>
        <v>0</v>
      </c>
      <c r="G71" s="69">
        <f>C71*12</f>
        <v>0</v>
      </c>
      <c r="H71" s="69">
        <f t="shared" ref="H71:I71" si="54">G71</f>
        <v>0</v>
      </c>
      <c r="I71" s="69">
        <f t="shared" si="54"/>
        <v>0</v>
      </c>
    </row>
    <row r="72" spans="2:9" outlineLevel="1" x14ac:dyDescent="0.25">
      <c r="B72" s="107"/>
      <c r="C72" s="106">
        <v>0</v>
      </c>
      <c r="D72" s="69">
        <f t="shared" ref="D72:E72" si="55">C72</f>
        <v>0</v>
      </c>
      <c r="E72" s="69">
        <f t="shared" si="55"/>
        <v>0</v>
      </c>
      <c r="G72" s="69">
        <f>C72*12</f>
        <v>0</v>
      </c>
      <c r="H72" s="69">
        <f t="shared" ref="H72:I72" si="56">G72</f>
        <v>0</v>
      </c>
      <c r="I72" s="69">
        <f t="shared" si="56"/>
        <v>0</v>
      </c>
    </row>
    <row r="73" spans="2:9" outlineLevel="1" x14ac:dyDescent="0.25">
      <c r="B73" s="107"/>
      <c r="C73" s="106">
        <v>0</v>
      </c>
      <c r="D73" s="69">
        <f t="shared" ref="D73:E73" si="57">C73</f>
        <v>0</v>
      </c>
      <c r="E73" s="69">
        <f t="shared" si="57"/>
        <v>0</v>
      </c>
      <c r="G73" s="69">
        <f>C73*12</f>
        <v>0</v>
      </c>
      <c r="H73" s="69">
        <f t="shared" ref="H73:I73" si="58">G73</f>
        <v>0</v>
      </c>
      <c r="I73" s="69">
        <f t="shared" si="58"/>
        <v>0</v>
      </c>
    </row>
    <row r="74" spans="2:9" x14ac:dyDescent="0.25">
      <c r="C74" s="70"/>
      <c r="D74" s="70"/>
      <c r="E74" s="70"/>
      <c r="G74" s="70"/>
      <c r="H74" s="70"/>
      <c r="I74" s="70"/>
    </row>
    <row r="75" spans="2:9" x14ac:dyDescent="0.25">
      <c r="B75" s="87" t="s">
        <v>59</v>
      </c>
      <c r="C75" s="88" t="e">
        <f>C52+C54</f>
        <v>#N/A</v>
      </c>
      <c r="D75" s="88">
        <f>D52+D54</f>
        <v>-1.4365000000000001</v>
      </c>
      <c r="E75" s="88">
        <f>E52+E54</f>
        <v>-1.4</v>
      </c>
      <c r="G75" s="88" t="e">
        <f>G52+G54</f>
        <v>#N/A</v>
      </c>
      <c r="H75" s="88">
        <f>H52+H54</f>
        <v>-17.238</v>
      </c>
      <c r="I75" s="88">
        <f>I52+I54</f>
        <v>-16.8</v>
      </c>
    </row>
    <row r="76" spans="2:9" x14ac:dyDescent="0.25">
      <c r="C76" s="70"/>
      <c r="D76" s="70"/>
      <c r="E76" s="70"/>
      <c r="G76" s="70"/>
      <c r="H76" s="70"/>
      <c r="I76" s="70"/>
    </row>
    <row r="77" spans="2:9" x14ac:dyDescent="0.25">
      <c r="B77" s="66" t="s">
        <v>60</v>
      </c>
      <c r="C77" s="71">
        <f>SUM(C78:C79)</f>
        <v>0</v>
      </c>
      <c r="D77" s="71">
        <f>SUM(D78:D79)</f>
        <v>0</v>
      </c>
      <c r="E77" s="71">
        <f>SUM(E78:E79)</f>
        <v>0</v>
      </c>
      <c r="G77" s="71">
        <f>SUM(G78:G79)</f>
        <v>0</v>
      </c>
      <c r="H77" s="71">
        <f>SUM(H78:H79)</f>
        <v>0</v>
      </c>
      <c r="I77" s="71">
        <f>SUM(I78:I79)</f>
        <v>0</v>
      </c>
    </row>
    <row r="78" spans="2:9" outlineLevel="1" x14ac:dyDescent="0.25">
      <c r="B78" s="68" t="s">
        <v>61</v>
      </c>
      <c r="C78" s="106">
        <v>1</v>
      </c>
      <c r="D78" s="69">
        <f>C78</f>
        <v>1</v>
      </c>
      <c r="E78" s="69">
        <f>D78</f>
        <v>1</v>
      </c>
      <c r="G78" s="69">
        <f>C78*12</f>
        <v>12</v>
      </c>
      <c r="H78" s="69">
        <f>G78</f>
        <v>12</v>
      </c>
      <c r="I78" s="69">
        <f>H78</f>
        <v>12</v>
      </c>
    </row>
    <row r="79" spans="2:9" outlineLevel="1" x14ac:dyDescent="0.25">
      <c r="B79" s="68" t="s">
        <v>62</v>
      </c>
      <c r="C79" s="106">
        <v>-1</v>
      </c>
      <c r="D79" s="69">
        <f>C79</f>
        <v>-1</v>
      </c>
      <c r="E79" s="69">
        <f>D79</f>
        <v>-1</v>
      </c>
      <c r="G79" s="69">
        <f>C79*12</f>
        <v>-12</v>
      </c>
      <c r="H79" s="69">
        <f>G79</f>
        <v>-12</v>
      </c>
      <c r="I79" s="69">
        <f>H79</f>
        <v>-12</v>
      </c>
    </row>
    <row r="80" spans="2:9" x14ac:dyDescent="0.25">
      <c r="C80" s="70"/>
      <c r="D80" s="70"/>
      <c r="E80" s="70"/>
      <c r="G80" s="70"/>
      <c r="H80" s="70"/>
      <c r="I80" s="70"/>
    </row>
    <row r="81" spans="1:9" x14ac:dyDescent="0.25">
      <c r="B81" s="87" t="s">
        <v>63</v>
      </c>
      <c r="C81" s="88" t="e">
        <f>C75+C77</f>
        <v>#N/A</v>
      </c>
      <c r="D81" s="88">
        <f>D75+D77</f>
        <v>-1.4365000000000001</v>
      </c>
      <c r="E81" s="88">
        <f>E75+E77</f>
        <v>-1.4</v>
      </c>
      <c r="G81" s="88" t="e">
        <f>G75+G77</f>
        <v>#N/A</v>
      </c>
      <c r="H81" s="88">
        <f>H75+H77</f>
        <v>-17.238</v>
      </c>
      <c r="I81" s="88">
        <f>I75+I77</f>
        <v>-16.8</v>
      </c>
    </row>
    <row r="82" spans="1:9" s="79" customFormat="1" x14ac:dyDescent="0.25">
      <c r="A82" s="80"/>
      <c r="B82" s="81"/>
      <c r="C82" s="82"/>
      <c r="D82" s="82"/>
      <c r="E82" s="82"/>
      <c r="G82" s="82"/>
      <c r="H82" s="82"/>
      <c r="I82" s="82"/>
    </row>
    <row r="83" spans="1:9" x14ac:dyDescent="0.25">
      <c r="B83" s="66" t="s">
        <v>64</v>
      </c>
      <c r="C83" s="71">
        <f>SUM(C84:C85)</f>
        <v>0</v>
      </c>
      <c r="D83" s="71">
        <f>SUM(D84:D85)</f>
        <v>-7.6800000000000007E-2</v>
      </c>
      <c r="E83" s="71">
        <f>SUM(E84:E85)</f>
        <v>0.33599999999999997</v>
      </c>
      <c r="G83" s="71">
        <f>SUM(G84:G85)</f>
        <v>0</v>
      </c>
      <c r="H83" s="71">
        <f>SUM(H84:H85)</f>
        <v>-0.92159999999999997</v>
      </c>
      <c r="I83" s="71">
        <f>SUM(I84:I85)</f>
        <v>4.032</v>
      </c>
    </row>
    <row r="84" spans="1:9" outlineLevel="1" x14ac:dyDescent="0.25">
      <c r="B84" s="68" t="s">
        <v>3</v>
      </c>
      <c r="C84" s="69">
        <v>0</v>
      </c>
      <c r="D84" s="69">
        <f>-((($D$13+$D$17)*8%)+($D$20*32%))*15%</f>
        <v>-4.8000000000000001E-2</v>
      </c>
      <c r="E84" s="69">
        <f>-E81*15%</f>
        <v>0.21</v>
      </c>
      <c r="G84" s="69">
        <v>0</v>
      </c>
      <c r="H84" s="69">
        <f>-((($H$13+$H$17)*8%)+($H$20*32%))*15%</f>
        <v>-0.57599999999999996</v>
      </c>
      <c r="I84" s="69">
        <f>-I81*15%</f>
        <v>2.52</v>
      </c>
    </row>
    <row r="85" spans="1:9" outlineLevel="1" x14ac:dyDescent="0.25">
      <c r="B85" s="68" t="s">
        <v>4</v>
      </c>
      <c r="C85" s="69">
        <v>0</v>
      </c>
      <c r="D85" s="69">
        <f>-((($D$13+$D$17)*32%)+($D$20*32%))*9%</f>
        <v>-2.8799999999999999E-2</v>
      </c>
      <c r="E85" s="69">
        <f>-E81*9%</f>
        <v>0.126</v>
      </c>
      <c r="G85" s="69">
        <v>0</v>
      </c>
      <c r="H85" s="69">
        <f>-((($H$13+$H$17)*32%)+($H$20*32%))*9%</f>
        <v>-0.34559999999999996</v>
      </c>
      <c r="I85" s="69">
        <f>-I81*9%</f>
        <v>1.512</v>
      </c>
    </row>
    <row r="86" spans="1:9" x14ac:dyDescent="0.25">
      <c r="C86" s="70"/>
      <c r="D86" s="70"/>
      <c r="E86" s="70"/>
      <c r="G86" s="70"/>
      <c r="H86" s="70"/>
      <c r="I86" s="70"/>
    </row>
    <row r="87" spans="1:9" x14ac:dyDescent="0.25">
      <c r="B87" s="87" t="s">
        <v>65</v>
      </c>
      <c r="C87" s="88" t="e">
        <f>C81+C83</f>
        <v>#N/A</v>
      </c>
      <c r="D87" s="88">
        <f>D81+D83</f>
        <v>-1.5133000000000001</v>
      </c>
      <c r="E87" s="88">
        <f>E81+E83</f>
        <v>-1.0640000000000001</v>
      </c>
      <c r="G87" s="88" t="e">
        <f>G81+G83</f>
        <v>#N/A</v>
      </c>
      <c r="H87" s="88">
        <f>H81+H83</f>
        <v>-18.159600000000001</v>
      </c>
      <c r="I87" s="88">
        <f>I81+I83</f>
        <v>-12.768000000000001</v>
      </c>
    </row>
    <row r="88" spans="1:9" x14ac:dyDescent="0.25">
      <c r="C88" s="70"/>
      <c r="D88" s="70"/>
      <c r="E88" s="70"/>
      <c r="G88" s="70"/>
      <c r="H88" s="70"/>
      <c r="I88" s="70"/>
    </row>
    <row r="89" spans="1:9" x14ac:dyDescent="0.25">
      <c r="B89" s="98" t="s">
        <v>66</v>
      </c>
      <c r="C89" s="103" t="e">
        <f>C87/C24</f>
        <v>#N/A</v>
      </c>
      <c r="D89" s="103">
        <f>D87/D24</f>
        <v>-1.5133000000000001</v>
      </c>
      <c r="E89" s="103">
        <f>E87/E24</f>
        <v>-1.0640000000000001</v>
      </c>
      <c r="G89" s="103" t="e">
        <f>G87/G24</f>
        <v>#N/A</v>
      </c>
      <c r="H89" s="103">
        <f>H87/H24</f>
        <v>-1.5133000000000001</v>
      </c>
      <c r="I89" s="103">
        <f>I87/I24</f>
        <v>-1.0640000000000001</v>
      </c>
    </row>
    <row r="90" spans="1:9" s="65" customFormat="1" x14ac:dyDescent="0.25">
      <c r="A90" s="63"/>
      <c r="B90" s="64"/>
      <c r="C90" s="70"/>
      <c r="D90" s="70"/>
      <c r="E90" s="70"/>
      <c r="F90" s="64"/>
      <c r="G90" s="70"/>
      <c r="H90" s="70"/>
      <c r="I90" s="70"/>
    </row>
    <row r="91" spans="1:9" s="65" customFormat="1" x14ac:dyDescent="0.25">
      <c r="A91" s="63"/>
      <c r="B91" s="64" t="s">
        <v>1269</v>
      </c>
      <c r="C91" s="109">
        <f>-SUM(C55:C60)/C24</f>
        <v>1</v>
      </c>
      <c r="D91" s="70"/>
      <c r="E91" s="70"/>
      <c r="F91" s="64"/>
      <c r="G91" s="109">
        <f>-SUM(G55:G60)/G24</f>
        <v>1</v>
      </c>
      <c r="H91" s="70"/>
      <c r="I91" s="70"/>
    </row>
    <row r="92" spans="1:9" s="65" customFormat="1" x14ac:dyDescent="0.25">
      <c r="A92" s="63"/>
      <c r="B92" s="64" t="s">
        <v>1280</v>
      </c>
      <c r="C92" s="101" t="e">
        <f>IF(AND(D5="V",C91&gt;0.279),"III",D5)</f>
        <v>#N/A</v>
      </c>
      <c r="D92" s="70"/>
      <c r="E92" s="70"/>
      <c r="F92" s="64"/>
      <c r="G92" s="101" t="e">
        <f>C92</f>
        <v>#N/A</v>
      </c>
      <c r="H92" s="70"/>
      <c r="I92" s="70"/>
    </row>
    <row r="93" spans="1:9" s="65" customFormat="1" x14ac:dyDescent="0.25">
      <c r="A93" s="63"/>
      <c r="B93" s="64" t="s">
        <v>1281</v>
      </c>
      <c r="C93" s="102" t="e">
        <f>IF($C$92="I",'ANEXO I'!$C$4,IF($C$92="II",'ANEXO II'!$C$4,IF($C$92="III",'ANEXO III'!$C$4,IF($C$92="IV",'ANEXO IV'!$C$4,IF($C$92="V",'ANEXO V'!$C$4,0)))))</f>
        <v>#N/A</v>
      </c>
      <c r="E93" s="70"/>
      <c r="F93" s="64"/>
      <c r="G93" s="102" t="e">
        <f>IF($C$92="I",'ANEXO I'!$C$4,IF($C$92="II",'ANEXO II'!$C$4,IF($C$92="III",'ANEXO III'!$C$4,IF($C$92="IV",'ANEXO IV'!$C$4,IF($C$92="V",'ANEXO V'!$C$4,0)))))</f>
        <v>#N/A</v>
      </c>
      <c r="I93" s="70"/>
    </row>
    <row r="94" spans="1:9" s="65" customFormat="1" x14ac:dyDescent="0.25">
      <c r="A94" s="63"/>
      <c r="B94" s="64"/>
      <c r="C94" s="70"/>
      <c r="D94" s="70"/>
      <c r="E94" s="70"/>
      <c r="F94" s="64"/>
    </row>
    <row r="95" spans="1:9" s="65" customFormat="1" x14ac:dyDescent="0.25">
      <c r="A95" s="63"/>
      <c r="B95" s="64"/>
      <c r="C95" s="70"/>
      <c r="D95" s="70"/>
      <c r="E95" s="70"/>
      <c r="F95" s="64"/>
    </row>
    <row r="96" spans="1:9" s="65" customFormat="1" hidden="1" x14ac:dyDescent="0.25">
      <c r="A96" s="63"/>
      <c r="B96" s="64"/>
      <c r="C96" s="70"/>
      <c r="D96" s="70"/>
      <c r="E96" s="70"/>
      <c r="F96" s="64"/>
    </row>
    <row r="97" spans="1:6" s="65" customFormat="1" hidden="1" x14ac:dyDescent="0.25">
      <c r="A97" s="63"/>
      <c r="B97" s="64"/>
      <c r="C97" s="70"/>
      <c r="D97" s="70"/>
      <c r="E97" s="70"/>
      <c r="F97" s="64"/>
    </row>
    <row r="98" spans="1:6" s="65" customFormat="1" hidden="1" x14ac:dyDescent="0.25">
      <c r="A98" s="63"/>
      <c r="B98" s="64"/>
      <c r="C98" s="70"/>
      <c r="D98" s="70"/>
      <c r="E98" s="70"/>
      <c r="F98" s="64"/>
    </row>
    <row r="99" spans="1:6" s="65" customFormat="1" hidden="1" x14ac:dyDescent="0.25">
      <c r="A99" s="63"/>
      <c r="B99" s="64"/>
      <c r="C99" s="70"/>
      <c r="D99" s="70"/>
      <c r="E99" s="70"/>
      <c r="F99" s="64"/>
    </row>
    <row r="100" spans="1:6" s="65" customFormat="1" hidden="1" x14ac:dyDescent="0.25">
      <c r="A100" s="63"/>
      <c r="B100" s="64"/>
      <c r="C100" s="70"/>
      <c r="D100" s="70"/>
      <c r="E100" s="70"/>
      <c r="F100" s="64"/>
    </row>
    <row r="101" spans="1:6" s="65" customFormat="1" hidden="1" x14ac:dyDescent="0.25">
      <c r="A101" s="63"/>
      <c r="B101" s="64"/>
      <c r="C101" s="70"/>
      <c r="D101" s="70"/>
      <c r="E101" s="70"/>
      <c r="F101" s="64"/>
    </row>
    <row r="102" spans="1:6" s="65" customFormat="1" hidden="1" x14ac:dyDescent="0.25">
      <c r="A102" s="63"/>
      <c r="B102" s="64"/>
      <c r="C102" s="70"/>
      <c r="D102" s="70"/>
      <c r="E102" s="70"/>
      <c r="F102" s="64"/>
    </row>
    <row r="103" spans="1:6" s="65" customFormat="1" hidden="1" x14ac:dyDescent="0.25">
      <c r="A103" s="63"/>
      <c r="B103" s="64"/>
      <c r="C103" s="70"/>
      <c r="D103" s="70"/>
      <c r="E103" s="70"/>
      <c r="F103" s="64"/>
    </row>
    <row r="104" spans="1:6" s="65" customFormat="1" hidden="1" x14ac:dyDescent="0.25">
      <c r="A104" s="63"/>
      <c r="B104" s="64"/>
      <c r="C104" s="70"/>
      <c r="D104" s="70"/>
      <c r="E104" s="70"/>
      <c r="F104" s="64"/>
    </row>
    <row r="105" spans="1:6" s="65" customFormat="1" hidden="1" x14ac:dyDescent="0.25">
      <c r="A105" s="63"/>
      <c r="B105" s="64"/>
      <c r="C105" s="70"/>
      <c r="D105" s="70"/>
      <c r="E105" s="70"/>
      <c r="F105" s="64"/>
    </row>
    <row r="106" spans="1:6" s="65" customFormat="1" hidden="1" x14ac:dyDescent="0.25">
      <c r="A106" s="63"/>
      <c r="B106" s="64"/>
      <c r="C106" s="70"/>
      <c r="D106" s="70"/>
      <c r="E106" s="70"/>
      <c r="F106" s="64"/>
    </row>
    <row r="107" spans="1:6" s="65" customFormat="1" hidden="1" x14ac:dyDescent="0.25">
      <c r="A107" s="63"/>
      <c r="B107" s="64"/>
      <c r="C107" s="70"/>
      <c r="D107" s="70"/>
      <c r="E107" s="70"/>
      <c r="F107" s="64"/>
    </row>
    <row r="108" spans="1:6" s="65" customFormat="1" hidden="1" x14ac:dyDescent="0.25">
      <c r="A108" s="63"/>
      <c r="B108" s="64"/>
      <c r="C108" s="70"/>
      <c r="D108" s="70"/>
      <c r="E108" s="70"/>
      <c r="F108" s="64"/>
    </row>
    <row r="109" spans="1:6" s="65" customFormat="1" hidden="1" x14ac:dyDescent="0.25">
      <c r="A109" s="63"/>
      <c r="B109" s="64"/>
      <c r="C109" s="70"/>
      <c r="D109" s="70"/>
      <c r="E109" s="70"/>
      <c r="F109" s="64"/>
    </row>
    <row r="110" spans="1:6" s="65" customFormat="1" hidden="1" x14ac:dyDescent="0.25">
      <c r="A110" s="63"/>
      <c r="B110" s="64"/>
      <c r="C110" s="70"/>
      <c r="D110" s="70"/>
      <c r="E110" s="70"/>
      <c r="F110" s="64"/>
    </row>
    <row r="111" spans="1:6" s="65" customFormat="1" hidden="1" x14ac:dyDescent="0.25">
      <c r="A111" s="63"/>
      <c r="B111" s="64"/>
      <c r="C111" s="70"/>
      <c r="D111" s="70"/>
      <c r="E111" s="70"/>
      <c r="F111" s="64"/>
    </row>
    <row r="112" spans="1:6" s="65" customFormat="1" hidden="1" x14ac:dyDescent="0.25">
      <c r="A112" s="63"/>
      <c r="B112" s="64"/>
      <c r="C112" s="70"/>
      <c r="D112" s="70"/>
      <c r="E112" s="70"/>
      <c r="F112" s="64"/>
    </row>
    <row r="113" spans="1:6" s="65" customFormat="1" hidden="1" x14ac:dyDescent="0.25">
      <c r="A113" s="63"/>
      <c r="B113" s="64"/>
      <c r="C113" s="70"/>
      <c r="D113" s="70"/>
      <c r="E113" s="70"/>
      <c r="F113" s="64"/>
    </row>
    <row r="114" spans="1:6" s="65" customFormat="1" hidden="1" x14ac:dyDescent="0.25">
      <c r="A114" s="63"/>
      <c r="B114" s="64"/>
      <c r="C114" s="70"/>
      <c r="D114" s="70"/>
      <c r="E114" s="70"/>
      <c r="F114" s="64"/>
    </row>
    <row r="115" spans="1:6" s="65" customFormat="1" hidden="1" x14ac:dyDescent="0.25">
      <c r="A115" s="63"/>
      <c r="B115" s="64"/>
      <c r="C115" s="70"/>
      <c r="D115" s="70"/>
      <c r="E115" s="70"/>
      <c r="F115" s="64"/>
    </row>
    <row r="116" spans="1:6" s="65" customFormat="1" hidden="1" x14ac:dyDescent="0.25">
      <c r="A116" s="63"/>
      <c r="B116" s="64"/>
      <c r="C116" s="70"/>
      <c r="D116" s="70"/>
      <c r="E116" s="70"/>
      <c r="F116" s="64"/>
    </row>
    <row r="117" spans="1:6" s="65" customFormat="1" hidden="1" x14ac:dyDescent="0.25">
      <c r="A117" s="63"/>
      <c r="B117" s="64"/>
      <c r="C117" s="70"/>
      <c r="D117" s="70"/>
      <c r="E117" s="70"/>
      <c r="F117" s="64"/>
    </row>
    <row r="118" spans="1:6" s="65" customFormat="1" hidden="1" x14ac:dyDescent="0.25">
      <c r="A118" s="63"/>
      <c r="B118" s="64"/>
      <c r="C118" s="70"/>
      <c r="D118" s="70"/>
      <c r="E118" s="70"/>
      <c r="F118" s="64"/>
    </row>
    <row r="119" spans="1:6" s="65" customFormat="1" hidden="1" x14ac:dyDescent="0.25">
      <c r="A119" s="63"/>
      <c r="B119" s="64"/>
      <c r="C119" s="70"/>
      <c r="D119" s="70"/>
      <c r="E119" s="70"/>
      <c r="F119" s="64"/>
    </row>
    <row r="120" spans="1:6" s="65" customFormat="1" hidden="1" x14ac:dyDescent="0.25">
      <c r="A120" s="63"/>
      <c r="B120" s="64"/>
      <c r="C120" s="70"/>
      <c r="D120" s="70"/>
      <c r="E120" s="70"/>
      <c r="F120" s="64"/>
    </row>
    <row r="121" spans="1:6" s="65" customFormat="1" hidden="1" x14ac:dyDescent="0.25">
      <c r="A121" s="63"/>
      <c r="B121" s="64"/>
      <c r="C121" s="70"/>
      <c r="D121" s="70"/>
      <c r="E121" s="70"/>
      <c r="F121" s="64"/>
    </row>
    <row r="122" spans="1:6" s="65" customFormat="1" hidden="1" x14ac:dyDescent="0.25">
      <c r="A122" s="63"/>
      <c r="B122" s="64"/>
      <c r="C122" s="70"/>
      <c r="D122" s="70"/>
      <c r="E122" s="70"/>
      <c r="F122" s="64"/>
    </row>
    <row r="123" spans="1:6" s="65" customFormat="1" hidden="1" x14ac:dyDescent="0.25">
      <c r="A123" s="63"/>
      <c r="B123" s="64"/>
      <c r="C123" s="70"/>
      <c r="D123" s="70"/>
      <c r="E123" s="70"/>
      <c r="F123" s="64"/>
    </row>
    <row r="124" spans="1:6" s="65" customFormat="1" hidden="1" x14ac:dyDescent="0.25">
      <c r="A124" s="63"/>
      <c r="B124" s="64"/>
      <c r="C124" s="70"/>
      <c r="D124" s="70"/>
      <c r="E124" s="70"/>
      <c r="F124" s="64"/>
    </row>
    <row r="125" spans="1:6" s="65" customFormat="1" hidden="1" x14ac:dyDescent="0.25">
      <c r="A125" s="63"/>
      <c r="B125" s="64"/>
      <c r="C125" s="70"/>
      <c r="D125" s="70"/>
      <c r="E125" s="70"/>
      <c r="F125" s="64"/>
    </row>
    <row r="126" spans="1:6" s="65" customFormat="1" hidden="1" x14ac:dyDescent="0.25">
      <c r="A126" s="63"/>
      <c r="B126" s="64"/>
      <c r="C126" s="70"/>
      <c r="D126" s="70"/>
      <c r="E126" s="70"/>
      <c r="F126" s="64"/>
    </row>
    <row r="127" spans="1:6" s="65" customFormat="1" hidden="1" x14ac:dyDescent="0.25">
      <c r="A127" s="63"/>
      <c r="B127" s="64"/>
      <c r="C127" s="70"/>
      <c r="D127" s="70"/>
      <c r="E127" s="70"/>
      <c r="F127" s="64"/>
    </row>
    <row r="128" spans="1:6" s="65" customFormat="1" hidden="1" x14ac:dyDescent="0.25">
      <c r="A128" s="63"/>
      <c r="B128" s="64"/>
      <c r="C128" s="70"/>
      <c r="D128" s="70"/>
      <c r="E128" s="70"/>
      <c r="F128" s="64"/>
    </row>
    <row r="129" spans="1:6" s="65" customFormat="1" hidden="1" x14ac:dyDescent="0.25">
      <c r="A129" s="63"/>
      <c r="B129" s="64"/>
      <c r="C129" s="70"/>
      <c r="D129" s="70"/>
      <c r="E129" s="70"/>
      <c r="F129" s="64"/>
    </row>
    <row r="130" spans="1:6" s="65" customFormat="1" hidden="1" x14ac:dyDescent="0.25">
      <c r="A130" s="63"/>
      <c r="B130" s="64"/>
      <c r="C130" s="70"/>
      <c r="D130" s="70"/>
      <c r="E130" s="70"/>
      <c r="F130" s="64"/>
    </row>
    <row r="131" spans="1:6" s="65" customFormat="1" hidden="1" x14ac:dyDescent="0.25">
      <c r="A131" s="63"/>
      <c r="B131" s="64"/>
      <c r="C131" s="70"/>
      <c r="D131" s="70"/>
      <c r="E131" s="70"/>
      <c r="F131" s="64"/>
    </row>
    <row r="132" spans="1:6" s="65" customFormat="1" hidden="1" x14ac:dyDescent="0.25">
      <c r="A132" s="63"/>
      <c r="B132" s="64"/>
      <c r="C132" s="70"/>
      <c r="D132" s="70"/>
      <c r="E132" s="70"/>
      <c r="F132" s="64"/>
    </row>
    <row r="133" spans="1:6" s="65" customFormat="1" hidden="1" x14ac:dyDescent="0.25">
      <c r="A133" s="63"/>
      <c r="B133" s="64"/>
      <c r="C133" s="70"/>
      <c r="D133" s="70"/>
      <c r="E133" s="70"/>
      <c r="F133" s="64"/>
    </row>
    <row r="134" spans="1:6" s="65" customFormat="1" hidden="1" x14ac:dyDescent="0.25">
      <c r="A134" s="63"/>
      <c r="B134" s="64"/>
      <c r="C134" s="70"/>
      <c r="D134" s="70"/>
      <c r="E134" s="70"/>
      <c r="F134" s="64"/>
    </row>
    <row r="135" spans="1:6" s="65" customFormat="1" hidden="1" x14ac:dyDescent="0.25">
      <c r="A135" s="63"/>
      <c r="B135" s="64"/>
      <c r="C135" s="70"/>
      <c r="D135" s="70"/>
      <c r="E135" s="70"/>
      <c r="F135" s="64"/>
    </row>
    <row r="136" spans="1:6" s="65" customFormat="1" hidden="1" x14ac:dyDescent="0.25">
      <c r="A136" s="63"/>
      <c r="B136" s="64"/>
      <c r="C136" s="70"/>
      <c r="D136" s="70"/>
      <c r="E136" s="70"/>
      <c r="F136" s="64"/>
    </row>
    <row r="137" spans="1:6" s="65" customFormat="1" hidden="1" x14ac:dyDescent="0.25">
      <c r="A137" s="63"/>
      <c r="B137" s="64"/>
      <c r="C137" s="70"/>
      <c r="D137" s="70"/>
      <c r="E137" s="70"/>
      <c r="F137" s="64"/>
    </row>
    <row r="138" spans="1:6" s="65" customFormat="1" hidden="1" x14ac:dyDescent="0.25">
      <c r="A138" s="63"/>
      <c r="B138" s="64"/>
      <c r="C138" s="70"/>
      <c r="D138" s="70"/>
      <c r="E138" s="70"/>
      <c r="F138" s="64"/>
    </row>
    <row r="139" spans="1:6" s="65" customFormat="1" hidden="1" x14ac:dyDescent="0.25">
      <c r="A139" s="63"/>
      <c r="B139" s="64"/>
      <c r="C139" s="70"/>
      <c r="D139" s="70"/>
      <c r="E139" s="70"/>
      <c r="F139" s="64"/>
    </row>
    <row r="140" spans="1:6" s="65" customFormat="1" hidden="1" x14ac:dyDescent="0.25">
      <c r="A140" s="63"/>
      <c r="B140" s="64"/>
      <c r="C140" s="70"/>
      <c r="D140" s="70"/>
      <c r="E140" s="70"/>
      <c r="F140" s="64"/>
    </row>
    <row r="141" spans="1:6" s="65" customFormat="1" hidden="1" x14ac:dyDescent="0.25">
      <c r="A141" s="63"/>
      <c r="B141" s="64"/>
      <c r="C141" s="70"/>
      <c r="D141" s="70"/>
      <c r="E141" s="70"/>
      <c r="F141" s="64"/>
    </row>
    <row r="142" spans="1:6" s="65" customFormat="1" hidden="1" x14ac:dyDescent="0.25">
      <c r="A142" s="63"/>
      <c r="B142" s="64"/>
      <c r="C142" s="70"/>
      <c r="D142" s="64"/>
      <c r="E142" s="64"/>
      <c r="F142" s="64"/>
    </row>
    <row r="143" spans="1:6" s="65" customFormat="1" hidden="1" x14ac:dyDescent="0.25">
      <c r="A143" s="63"/>
      <c r="B143" s="64"/>
      <c r="C143" s="70"/>
      <c r="D143" s="64"/>
      <c r="E143" s="64"/>
      <c r="F143" s="64"/>
    </row>
    <row r="144" spans="1:6" s="65" customFormat="1" hidden="1" x14ac:dyDescent="0.25">
      <c r="A144" s="63"/>
      <c r="B144" s="64"/>
      <c r="C144" s="70"/>
      <c r="D144" s="64"/>
      <c r="E144" s="64"/>
      <c r="F144" s="64"/>
    </row>
    <row r="145" spans="1:7" s="65" customFormat="1" hidden="1" x14ac:dyDescent="0.25">
      <c r="A145" s="63"/>
      <c r="B145" s="64"/>
      <c r="C145" s="70"/>
      <c r="D145" s="64"/>
      <c r="E145" s="64"/>
      <c r="F145" s="64"/>
    </row>
    <row r="146" spans="1:7" s="65" customFormat="1" hidden="1" x14ac:dyDescent="0.25">
      <c r="A146" s="63"/>
      <c r="B146" s="64"/>
      <c r="C146" s="70"/>
      <c r="D146" s="64"/>
      <c r="E146" s="64"/>
      <c r="F146" s="64"/>
    </row>
    <row r="147" spans="1:7" s="65" customFormat="1" hidden="1" x14ac:dyDescent="0.25">
      <c r="A147" s="63"/>
      <c r="B147" s="64"/>
      <c r="C147" s="70"/>
      <c r="D147" s="70"/>
      <c r="E147" s="64"/>
      <c r="F147" s="64"/>
      <c r="G147" s="64"/>
    </row>
    <row r="148" spans="1:7" s="65" customFormat="1" hidden="1" x14ac:dyDescent="0.25">
      <c r="A148" s="63"/>
      <c r="B148" s="64"/>
      <c r="C148" s="70"/>
      <c r="D148" s="70"/>
      <c r="F148" s="64"/>
      <c r="G148" s="64"/>
    </row>
    <row r="149" spans="1:7" s="65" customFormat="1" hidden="1" x14ac:dyDescent="0.25">
      <c r="A149" s="63"/>
      <c r="B149" s="64"/>
      <c r="C149" s="70"/>
      <c r="D149" s="70"/>
      <c r="F149" s="64"/>
      <c r="G149" s="64"/>
    </row>
    <row r="150" spans="1:7" s="65" customFormat="1" hidden="1" x14ac:dyDescent="0.25">
      <c r="A150" s="63"/>
      <c r="B150" s="64"/>
      <c r="C150" s="70"/>
      <c r="D150" s="70"/>
      <c r="F150" s="64"/>
      <c r="G150" s="64"/>
    </row>
    <row r="151" spans="1:7" s="65" customFormat="1" hidden="1" x14ac:dyDescent="0.25">
      <c r="A151" s="63"/>
      <c r="B151" s="64"/>
      <c r="C151" s="70"/>
      <c r="D151" s="70"/>
      <c r="F151" s="64"/>
      <c r="G151" s="64"/>
    </row>
    <row r="152" spans="1:7" s="65" customFormat="1" hidden="1" x14ac:dyDescent="0.25">
      <c r="A152" s="63"/>
      <c r="B152" s="64"/>
      <c r="C152" s="70"/>
      <c r="D152" s="70"/>
      <c r="F152" s="64"/>
      <c r="G152" s="64"/>
    </row>
    <row r="153" spans="1:7" s="65" customFormat="1" hidden="1" x14ac:dyDescent="0.25">
      <c r="A153" s="63"/>
      <c r="B153" s="64"/>
      <c r="C153" s="70"/>
      <c r="D153" s="70"/>
      <c r="F153" s="64"/>
      <c r="G153" s="64"/>
    </row>
    <row r="154" spans="1:7" s="65" customFormat="1" hidden="1" x14ac:dyDescent="0.25">
      <c r="A154" s="63"/>
      <c r="B154" s="64"/>
      <c r="C154" s="70"/>
      <c r="D154" s="70"/>
      <c r="F154" s="64"/>
      <c r="G154" s="64"/>
    </row>
    <row r="155" spans="1:7" s="65" customFormat="1" hidden="1" x14ac:dyDescent="0.25">
      <c r="A155" s="63"/>
      <c r="B155" s="64"/>
      <c r="C155" s="70"/>
      <c r="D155" s="70"/>
      <c r="F155" s="64"/>
      <c r="G155" s="64"/>
    </row>
    <row r="156" spans="1:7" s="65" customFormat="1" hidden="1" x14ac:dyDescent="0.25">
      <c r="A156" s="63"/>
      <c r="B156" s="64"/>
      <c r="C156" s="70"/>
      <c r="D156" s="70"/>
      <c r="F156" s="64"/>
      <c r="G156" s="64"/>
    </row>
    <row r="157" spans="1:7" s="65" customFormat="1" hidden="1" x14ac:dyDescent="0.25">
      <c r="A157" s="63"/>
      <c r="B157" s="64"/>
      <c r="C157" s="70"/>
      <c r="D157" s="70"/>
      <c r="F157" s="64"/>
      <c r="G157" s="64"/>
    </row>
  </sheetData>
  <sheetProtection algorithmName="SHA-512" hashValue="sbVkrDXGEL1eUAZeZ/gpkz2cokiOs8go22i/tWQVJZIvh8fngmVU31Qh1J1j2B/+XmGKZyA03ZBitN6sA1wufA==" saltValue="JoXijyXLaQ1rLT3XIQQMeA==" spinCount="100000" sheet="1" objects="1" scenarios="1"/>
  <pageMargins left="0.39370078740157483" right="0.39370078740157483" top="0.39370078740157483" bottom="0.39370078740157483" header="0.31496062992125984" footer="0.31496062992125984"/>
  <pageSetup paperSize="9" scale="4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'CNAE SIMPLES NACIONAL'!$B$3:$B$1209</xm:f>
          </x14:formula1>
          <xm:sqref>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08"/>
  <sheetViews>
    <sheetView topLeftCell="A1180" workbookViewId="0">
      <selection activeCell="O1182" sqref="O1182"/>
    </sheetView>
  </sheetViews>
  <sheetFormatPr defaultRowHeight="15" x14ac:dyDescent="0.25"/>
  <cols>
    <col min="1" max="1" width="9.140625" style="60"/>
    <col min="2" max="2" width="8" style="60" bestFit="1" customWidth="1"/>
    <col min="3" max="3" width="43.28515625" style="60" customWidth="1"/>
    <col min="4" max="4" width="7.28515625" style="60" bestFit="1" customWidth="1"/>
    <col min="5" max="5" width="8.42578125" style="60" bestFit="1" customWidth="1"/>
    <col min="6" max="6" width="9.140625" style="60"/>
    <col min="7" max="7" width="15.140625" style="60" customWidth="1"/>
    <col min="8" max="16384" width="9.140625" style="60"/>
  </cols>
  <sheetData>
    <row r="2" spans="2:8" ht="16.5" thickBot="1" x14ac:dyDescent="0.3">
      <c r="B2" s="57" t="s">
        <v>67</v>
      </c>
      <c r="C2" s="57" t="s">
        <v>68</v>
      </c>
      <c r="D2" s="57" t="s">
        <v>69</v>
      </c>
      <c r="E2" s="57" t="s">
        <v>70</v>
      </c>
      <c r="F2" s="57" t="s">
        <v>71</v>
      </c>
      <c r="G2" s="57" t="s">
        <v>72</v>
      </c>
      <c r="H2" s="61"/>
    </row>
    <row r="3" spans="2:8" ht="16.5" thickTop="1" thickBot="1" x14ac:dyDescent="0.3">
      <c r="B3" s="58">
        <v>3250706</v>
      </c>
      <c r="C3" s="58" t="s">
        <v>73</v>
      </c>
      <c r="D3" s="59" t="s">
        <v>78</v>
      </c>
      <c r="E3" s="59" t="s">
        <v>75</v>
      </c>
      <c r="F3" s="59" t="s">
        <v>468</v>
      </c>
      <c r="G3" s="59" t="s">
        <v>77</v>
      </c>
    </row>
    <row r="4" spans="2:8" ht="15.75" thickBot="1" x14ac:dyDescent="0.3">
      <c r="B4" s="58">
        <v>3250706</v>
      </c>
      <c r="C4" s="58" t="s">
        <v>73</v>
      </c>
      <c r="D4" s="59" t="s">
        <v>74</v>
      </c>
      <c r="E4" s="59" t="s">
        <v>75</v>
      </c>
      <c r="F4" s="59" t="s">
        <v>76</v>
      </c>
      <c r="G4" s="59" t="s">
        <v>77</v>
      </c>
    </row>
    <row r="5" spans="2:8" ht="15.75" thickBot="1" x14ac:dyDescent="0.3">
      <c r="B5" s="58">
        <v>3250709</v>
      </c>
      <c r="C5" s="58" t="s">
        <v>79</v>
      </c>
      <c r="D5" s="59" t="s">
        <v>78</v>
      </c>
      <c r="E5" s="59" t="s">
        <v>75</v>
      </c>
      <c r="F5" s="59" t="s">
        <v>468</v>
      </c>
      <c r="G5" s="59" t="s">
        <v>77</v>
      </c>
    </row>
    <row r="6" spans="2:8" ht="15.75" thickBot="1" x14ac:dyDescent="0.3">
      <c r="B6" s="58">
        <v>3250709</v>
      </c>
      <c r="C6" s="58" t="s">
        <v>79</v>
      </c>
      <c r="D6" s="59" t="s">
        <v>74</v>
      </c>
      <c r="E6" s="59" t="s">
        <v>75</v>
      </c>
      <c r="F6" s="59" t="s">
        <v>76</v>
      </c>
      <c r="G6" s="59" t="s">
        <v>77</v>
      </c>
    </row>
    <row r="7" spans="2:8" ht="30.75" thickBot="1" x14ac:dyDescent="0.3">
      <c r="B7" s="58">
        <v>4512901</v>
      </c>
      <c r="C7" s="58" t="s">
        <v>81</v>
      </c>
      <c r="D7" s="59" t="s">
        <v>74</v>
      </c>
      <c r="E7" s="59" t="s">
        <v>75</v>
      </c>
      <c r="F7" s="59" t="s">
        <v>76</v>
      </c>
      <c r="G7" s="59" t="s">
        <v>77</v>
      </c>
    </row>
    <row r="8" spans="2:8" ht="30.75" thickBot="1" x14ac:dyDescent="0.3">
      <c r="B8" s="58">
        <v>4530702</v>
      </c>
      <c r="C8" s="58" t="s">
        <v>82</v>
      </c>
      <c r="D8" s="59" t="s">
        <v>83</v>
      </c>
      <c r="E8" s="59" t="s">
        <v>80</v>
      </c>
      <c r="F8" s="59" t="s">
        <v>469</v>
      </c>
      <c r="G8" s="59" t="s">
        <v>77</v>
      </c>
    </row>
    <row r="9" spans="2:8" ht="30.75" thickBot="1" x14ac:dyDescent="0.3">
      <c r="B9" s="58">
        <v>4530703</v>
      </c>
      <c r="C9" s="58" t="s">
        <v>84</v>
      </c>
      <c r="D9" s="59" t="s">
        <v>83</v>
      </c>
      <c r="E9" s="59" t="s">
        <v>80</v>
      </c>
      <c r="F9" s="59" t="s">
        <v>469</v>
      </c>
      <c r="G9" s="59" t="s">
        <v>77</v>
      </c>
    </row>
    <row r="10" spans="2:8" ht="30.75" thickBot="1" x14ac:dyDescent="0.3">
      <c r="B10" s="58">
        <v>4530704</v>
      </c>
      <c r="C10" s="58" t="s">
        <v>85</v>
      </c>
      <c r="D10" s="59" t="s">
        <v>83</v>
      </c>
      <c r="E10" s="59" t="s">
        <v>80</v>
      </c>
      <c r="F10" s="59" t="s">
        <v>469</v>
      </c>
      <c r="G10" s="59" t="s">
        <v>77</v>
      </c>
    </row>
    <row r="11" spans="2:8" ht="30.75" thickBot="1" x14ac:dyDescent="0.3">
      <c r="B11" s="58">
        <v>4530705</v>
      </c>
      <c r="C11" s="58" t="s">
        <v>86</v>
      </c>
      <c r="D11" s="59" t="s">
        <v>83</v>
      </c>
      <c r="E11" s="59" t="s">
        <v>80</v>
      </c>
      <c r="F11" s="59" t="s">
        <v>469</v>
      </c>
      <c r="G11" s="59" t="s">
        <v>77</v>
      </c>
    </row>
    <row r="12" spans="2:8" ht="45.75" thickBot="1" x14ac:dyDescent="0.3">
      <c r="B12" s="58">
        <v>4530706</v>
      </c>
      <c r="C12" s="58" t="s">
        <v>87</v>
      </c>
      <c r="D12" s="59" t="s">
        <v>74</v>
      </c>
      <c r="E12" s="59" t="s">
        <v>75</v>
      </c>
      <c r="F12" s="59" t="s">
        <v>76</v>
      </c>
      <c r="G12" s="59" t="s">
        <v>77</v>
      </c>
    </row>
    <row r="13" spans="2:8" ht="30.75" thickBot="1" x14ac:dyDescent="0.3">
      <c r="B13" s="58">
        <v>4541202</v>
      </c>
      <c r="C13" s="58" t="s">
        <v>88</v>
      </c>
      <c r="D13" s="59" t="s">
        <v>83</v>
      </c>
      <c r="E13" s="59" t="s">
        <v>80</v>
      </c>
      <c r="F13" s="59" t="s">
        <v>469</v>
      </c>
      <c r="G13" s="59" t="s">
        <v>77</v>
      </c>
    </row>
    <row r="14" spans="2:8" ht="45.75" thickBot="1" x14ac:dyDescent="0.3">
      <c r="B14" s="58">
        <v>4542101</v>
      </c>
      <c r="C14" s="58" t="s">
        <v>89</v>
      </c>
      <c r="D14" s="59" t="s">
        <v>74</v>
      </c>
      <c r="E14" s="59" t="s">
        <v>75</v>
      </c>
      <c r="F14" s="59" t="s">
        <v>76</v>
      </c>
      <c r="G14" s="59" t="s">
        <v>77</v>
      </c>
    </row>
    <row r="15" spans="2:8" ht="45.75" thickBot="1" x14ac:dyDescent="0.3">
      <c r="B15" s="58">
        <v>4611700</v>
      </c>
      <c r="C15" s="58" t="s">
        <v>90</v>
      </c>
      <c r="D15" s="59" t="s">
        <v>74</v>
      </c>
      <c r="E15" s="59" t="s">
        <v>75</v>
      </c>
      <c r="F15" s="59" t="s">
        <v>76</v>
      </c>
      <c r="G15" s="59" t="s">
        <v>77</v>
      </c>
    </row>
    <row r="16" spans="2:8" ht="45.75" thickBot="1" x14ac:dyDescent="0.3">
      <c r="B16" s="58">
        <v>4612500</v>
      </c>
      <c r="C16" s="58" t="s">
        <v>91</v>
      </c>
      <c r="D16" s="59" t="s">
        <v>74</v>
      </c>
      <c r="E16" s="59" t="s">
        <v>75</v>
      </c>
      <c r="F16" s="59" t="s">
        <v>76</v>
      </c>
      <c r="G16" s="59" t="s">
        <v>77</v>
      </c>
    </row>
    <row r="17" spans="2:7" ht="45.75" thickBot="1" x14ac:dyDescent="0.3">
      <c r="B17" s="58">
        <v>4613300</v>
      </c>
      <c r="C17" s="58" t="s">
        <v>92</v>
      </c>
      <c r="D17" s="59" t="s">
        <v>74</v>
      </c>
      <c r="E17" s="59" t="s">
        <v>75</v>
      </c>
      <c r="F17" s="59" t="s">
        <v>76</v>
      </c>
      <c r="G17" s="59" t="s">
        <v>77</v>
      </c>
    </row>
    <row r="18" spans="2:7" ht="45.75" thickBot="1" x14ac:dyDescent="0.3">
      <c r="B18" s="58">
        <v>4614100</v>
      </c>
      <c r="C18" s="58" t="s">
        <v>93</v>
      </c>
      <c r="D18" s="59" t="s">
        <v>74</v>
      </c>
      <c r="E18" s="59" t="s">
        <v>75</v>
      </c>
      <c r="F18" s="59" t="s">
        <v>76</v>
      </c>
      <c r="G18" s="59" t="s">
        <v>77</v>
      </c>
    </row>
    <row r="19" spans="2:7" ht="45.75" thickBot="1" x14ac:dyDescent="0.3">
      <c r="B19" s="58">
        <v>4615000</v>
      </c>
      <c r="C19" s="58" t="s">
        <v>94</v>
      </c>
      <c r="D19" s="59" t="s">
        <v>74</v>
      </c>
      <c r="E19" s="59" t="s">
        <v>75</v>
      </c>
      <c r="F19" s="59" t="s">
        <v>76</v>
      </c>
      <c r="G19" s="59" t="s">
        <v>77</v>
      </c>
    </row>
    <row r="20" spans="2:7" ht="45.75" thickBot="1" x14ac:dyDescent="0.3">
      <c r="B20" s="58">
        <v>4616800</v>
      </c>
      <c r="C20" s="58" t="s">
        <v>95</v>
      </c>
      <c r="D20" s="59" t="s">
        <v>74</v>
      </c>
      <c r="E20" s="59" t="s">
        <v>75</v>
      </c>
      <c r="F20" s="59" t="s">
        <v>76</v>
      </c>
      <c r="G20" s="59" t="s">
        <v>77</v>
      </c>
    </row>
    <row r="21" spans="2:7" ht="45.75" thickBot="1" x14ac:dyDescent="0.3">
      <c r="B21" s="58">
        <v>4617600</v>
      </c>
      <c r="C21" s="58" t="s">
        <v>96</v>
      </c>
      <c r="D21" s="59" t="s">
        <v>74</v>
      </c>
      <c r="E21" s="59" t="s">
        <v>75</v>
      </c>
      <c r="F21" s="59" t="s">
        <v>76</v>
      </c>
      <c r="G21" s="59" t="s">
        <v>77</v>
      </c>
    </row>
    <row r="22" spans="2:7" ht="45.75" thickBot="1" x14ac:dyDescent="0.3">
      <c r="B22" s="58">
        <v>4618401</v>
      </c>
      <c r="C22" s="58" t="s">
        <v>97</v>
      </c>
      <c r="D22" s="59" t="s">
        <v>74</v>
      </c>
      <c r="E22" s="59" t="s">
        <v>75</v>
      </c>
      <c r="F22" s="59" t="s">
        <v>76</v>
      </c>
      <c r="G22" s="59" t="s">
        <v>77</v>
      </c>
    </row>
    <row r="23" spans="2:7" ht="45.75" thickBot="1" x14ac:dyDescent="0.3">
      <c r="B23" s="58">
        <v>4618402</v>
      </c>
      <c r="C23" s="58" t="s">
        <v>98</v>
      </c>
      <c r="D23" s="59" t="s">
        <v>74</v>
      </c>
      <c r="E23" s="59" t="s">
        <v>75</v>
      </c>
      <c r="F23" s="59" t="s">
        <v>76</v>
      </c>
      <c r="G23" s="59" t="s">
        <v>77</v>
      </c>
    </row>
    <row r="24" spans="2:7" ht="45.75" thickBot="1" x14ac:dyDescent="0.3">
      <c r="B24" s="58">
        <v>4618403</v>
      </c>
      <c r="C24" s="58" t="s">
        <v>99</v>
      </c>
      <c r="D24" s="59" t="s">
        <v>74</v>
      </c>
      <c r="E24" s="59" t="s">
        <v>75</v>
      </c>
      <c r="F24" s="59" t="s">
        <v>76</v>
      </c>
      <c r="G24" s="59" t="s">
        <v>77</v>
      </c>
    </row>
    <row r="25" spans="2:7" ht="45.75" thickBot="1" x14ac:dyDescent="0.3">
      <c r="B25" s="58">
        <v>4618499</v>
      </c>
      <c r="C25" s="58" t="s">
        <v>100</v>
      </c>
      <c r="D25" s="59" t="s">
        <v>74</v>
      </c>
      <c r="E25" s="59" t="s">
        <v>75</v>
      </c>
      <c r="F25" s="59" t="s">
        <v>76</v>
      </c>
      <c r="G25" s="59" t="s">
        <v>77</v>
      </c>
    </row>
    <row r="26" spans="2:7" ht="45.75" thickBot="1" x14ac:dyDescent="0.3">
      <c r="B26" s="58">
        <v>4619200</v>
      </c>
      <c r="C26" s="58" t="s">
        <v>101</v>
      </c>
      <c r="D26" s="59" t="s">
        <v>74</v>
      </c>
      <c r="E26" s="59" t="s">
        <v>75</v>
      </c>
      <c r="F26" s="59" t="s">
        <v>76</v>
      </c>
      <c r="G26" s="59" t="s">
        <v>77</v>
      </c>
    </row>
    <row r="27" spans="2:7" ht="15.75" thickBot="1" x14ac:dyDescent="0.3">
      <c r="B27" s="58">
        <v>4635401</v>
      </c>
      <c r="C27" s="58" t="s">
        <v>470</v>
      </c>
      <c r="D27" s="59" t="s">
        <v>83</v>
      </c>
      <c r="E27" s="59" t="s">
        <v>80</v>
      </c>
      <c r="F27" s="59" t="s">
        <v>469</v>
      </c>
      <c r="G27" s="59" t="s">
        <v>77</v>
      </c>
    </row>
    <row r="28" spans="2:7" ht="30.75" thickBot="1" x14ac:dyDescent="0.3">
      <c r="B28" s="58">
        <v>4635402</v>
      </c>
      <c r="C28" s="58" t="s">
        <v>471</v>
      </c>
      <c r="D28" s="59" t="s">
        <v>83</v>
      </c>
      <c r="E28" s="59" t="s">
        <v>80</v>
      </c>
      <c r="F28" s="59" t="s">
        <v>469</v>
      </c>
      <c r="G28" s="59" t="s">
        <v>77</v>
      </c>
    </row>
    <row r="29" spans="2:7" ht="30.75" thickBot="1" x14ac:dyDescent="0.3">
      <c r="B29" s="58">
        <v>4637104</v>
      </c>
      <c r="C29" s="58" t="s">
        <v>472</v>
      </c>
      <c r="D29" s="59" t="s">
        <v>83</v>
      </c>
      <c r="E29" s="59" t="s">
        <v>80</v>
      </c>
      <c r="F29" s="59" t="s">
        <v>469</v>
      </c>
      <c r="G29" s="59" t="s">
        <v>77</v>
      </c>
    </row>
    <row r="30" spans="2:7" ht="15.75" thickBot="1" x14ac:dyDescent="0.3">
      <c r="B30" s="58">
        <v>4637105</v>
      </c>
      <c r="C30" s="58" t="s">
        <v>473</v>
      </c>
      <c r="D30" s="59" t="s">
        <v>83</v>
      </c>
      <c r="E30" s="59" t="s">
        <v>80</v>
      </c>
      <c r="F30" s="59" t="s">
        <v>469</v>
      </c>
      <c r="G30" s="59" t="s">
        <v>77</v>
      </c>
    </row>
    <row r="31" spans="2:7" ht="15.75" thickBot="1" x14ac:dyDescent="0.3">
      <c r="B31" s="58">
        <v>4637106</v>
      </c>
      <c r="C31" s="58" t="s">
        <v>474</v>
      </c>
      <c r="D31" s="59" t="s">
        <v>83</v>
      </c>
      <c r="E31" s="59" t="s">
        <v>80</v>
      </c>
      <c r="F31" s="59" t="s">
        <v>469</v>
      </c>
      <c r="G31" s="59" t="s">
        <v>77</v>
      </c>
    </row>
    <row r="32" spans="2:7" ht="30.75" thickBot="1" x14ac:dyDescent="0.3">
      <c r="B32" s="58">
        <v>4637107</v>
      </c>
      <c r="C32" s="58" t="s">
        <v>475</v>
      </c>
      <c r="D32" s="59" t="s">
        <v>83</v>
      </c>
      <c r="E32" s="59" t="s">
        <v>80</v>
      </c>
      <c r="F32" s="59" t="s">
        <v>469</v>
      </c>
      <c r="G32" s="59" t="s">
        <v>77</v>
      </c>
    </row>
    <row r="33" spans="2:7" ht="45.75" thickBot="1" x14ac:dyDescent="0.3">
      <c r="B33" s="58">
        <v>4637199</v>
      </c>
      <c r="C33" s="58" t="s">
        <v>476</v>
      </c>
      <c r="D33" s="59" t="s">
        <v>83</v>
      </c>
      <c r="E33" s="59" t="s">
        <v>80</v>
      </c>
      <c r="F33" s="59" t="s">
        <v>469</v>
      </c>
      <c r="G33" s="59" t="s">
        <v>77</v>
      </c>
    </row>
    <row r="34" spans="2:7" ht="30.75" thickBot="1" x14ac:dyDescent="0.3">
      <c r="B34" s="58">
        <v>4639701</v>
      </c>
      <c r="C34" s="58" t="s">
        <v>477</v>
      </c>
      <c r="D34" s="59" t="s">
        <v>83</v>
      </c>
      <c r="E34" s="59" t="s">
        <v>80</v>
      </c>
      <c r="F34" s="59" t="s">
        <v>469</v>
      </c>
      <c r="G34" s="59" t="s">
        <v>77</v>
      </c>
    </row>
    <row r="35" spans="2:7" ht="15.75" thickBot="1" x14ac:dyDescent="0.3">
      <c r="B35" s="58">
        <v>4641901</v>
      </c>
      <c r="C35" s="58" t="s">
        <v>478</v>
      </c>
      <c r="D35" s="59" t="s">
        <v>83</v>
      </c>
      <c r="E35" s="59" t="s">
        <v>80</v>
      </c>
      <c r="F35" s="59" t="s">
        <v>469</v>
      </c>
      <c r="G35" s="59" t="s">
        <v>77</v>
      </c>
    </row>
    <row r="36" spans="2:7" ht="30.75" thickBot="1" x14ac:dyDescent="0.3">
      <c r="B36" s="58">
        <v>4641902</v>
      </c>
      <c r="C36" s="58" t="s">
        <v>479</v>
      </c>
      <c r="D36" s="59" t="s">
        <v>83</v>
      </c>
      <c r="E36" s="59" t="s">
        <v>80</v>
      </c>
      <c r="F36" s="59" t="s">
        <v>469</v>
      </c>
      <c r="G36" s="59" t="s">
        <v>77</v>
      </c>
    </row>
    <row r="37" spans="2:7" ht="15.75" thickBot="1" x14ac:dyDescent="0.3">
      <c r="B37" s="58">
        <v>4641903</v>
      </c>
      <c r="C37" s="58" t="s">
        <v>480</v>
      </c>
      <c r="D37" s="59" t="s">
        <v>83</v>
      </c>
      <c r="E37" s="59" t="s">
        <v>80</v>
      </c>
      <c r="F37" s="59" t="s">
        <v>469</v>
      </c>
      <c r="G37" s="59" t="s">
        <v>77</v>
      </c>
    </row>
    <row r="38" spans="2:7" ht="45.75" thickBot="1" x14ac:dyDescent="0.3">
      <c r="B38" s="58">
        <v>4642701</v>
      </c>
      <c r="C38" s="58" t="s">
        <v>481</v>
      </c>
      <c r="D38" s="59" t="s">
        <v>83</v>
      </c>
      <c r="E38" s="59" t="s">
        <v>80</v>
      </c>
      <c r="F38" s="59" t="s">
        <v>469</v>
      </c>
      <c r="G38" s="59" t="s">
        <v>77</v>
      </c>
    </row>
    <row r="39" spans="2:7" ht="45.75" thickBot="1" x14ac:dyDescent="0.3">
      <c r="B39" s="58">
        <v>4642702</v>
      </c>
      <c r="C39" s="58" t="s">
        <v>482</v>
      </c>
      <c r="D39" s="59" t="s">
        <v>83</v>
      </c>
      <c r="E39" s="59" t="s">
        <v>80</v>
      </c>
      <c r="F39" s="59" t="s">
        <v>469</v>
      </c>
      <c r="G39" s="59" t="s">
        <v>77</v>
      </c>
    </row>
    <row r="40" spans="2:7" ht="15.75" thickBot="1" x14ac:dyDescent="0.3">
      <c r="B40" s="58">
        <v>4643501</v>
      </c>
      <c r="C40" s="58" t="s">
        <v>483</v>
      </c>
      <c r="D40" s="59" t="s">
        <v>83</v>
      </c>
      <c r="E40" s="59" t="s">
        <v>80</v>
      </c>
      <c r="F40" s="59" t="s">
        <v>469</v>
      </c>
      <c r="G40" s="59" t="s">
        <v>77</v>
      </c>
    </row>
    <row r="41" spans="2:7" ht="30.75" thickBot="1" x14ac:dyDescent="0.3">
      <c r="B41" s="58">
        <v>4643502</v>
      </c>
      <c r="C41" s="58" t="s">
        <v>484</v>
      </c>
      <c r="D41" s="59" t="s">
        <v>83</v>
      </c>
      <c r="E41" s="59" t="s">
        <v>80</v>
      </c>
      <c r="F41" s="59" t="s">
        <v>469</v>
      </c>
      <c r="G41" s="59" t="s">
        <v>77</v>
      </c>
    </row>
    <row r="42" spans="2:7" ht="30.75" thickBot="1" x14ac:dyDescent="0.3">
      <c r="B42" s="58">
        <v>4646001</v>
      </c>
      <c r="C42" s="58" t="s">
        <v>485</v>
      </c>
      <c r="D42" s="59" t="s">
        <v>83</v>
      </c>
      <c r="E42" s="59" t="s">
        <v>80</v>
      </c>
      <c r="F42" s="59" t="s">
        <v>469</v>
      </c>
      <c r="G42" s="59" t="s">
        <v>77</v>
      </c>
    </row>
    <row r="43" spans="2:7" ht="30.75" thickBot="1" x14ac:dyDescent="0.3">
      <c r="B43" s="58">
        <v>4646002</v>
      </c>
      <c r="C43" s="58" t="s">
        <v>486</v>
      </c>
      <c r="D43" s="59" t="s">
        <v>83</v>
      </c>
      <c r="E43" s="59" t="s">
        <v>80</v>
      </c>
      <c r="F43" s="59" t="s">
        <v>469</v>
      </c>
      <c r="G43" s="59" t="s">
        <v>77</v>
      </c>
    </row>
    <row r="44" spans="2:7" ht="30.75" thickBot="1" x14ac:dyDescent="0.3">
      <c r="B44" s="58">
        <v>4647801</v>
      </c>
      <c r="C44" s="58" t="s">
        <v>487</v>
      </c>
      <c r="D44" s="59" t="s">
        <v>83</v>
      </c>
      <c r="E44" s="59" t="s">
        <v>80</v>
      </c>
      <c r="F44" s="59" t="s">
        <v>469</v>
      </c>
      <c r="G44" s="59" t="s">
        <v>77</v>
      </c>
    </row>
    <row r="45" spans="2:7" ht="30.75" thickBot="1" x14ac:dyDescent="0.3">
      <c r="B45" s="58">
        <v>4647802</v>
      </c>
      <c r="C45" s="58" t="s">
        <v>488</v>
      </c>
      <c r="D45" s="59" t="s">
        <v>83</v>
      </c>
      <c r="E45" s="59" t="s">
        <v>80</v>
      </c>
      <c r="F45" s="59" t="s">
        <v>469</v>
      </c>
      <c r="G45" s="59" t="s">
        <v>77</v>
      </c>
    </row>
    <row r="46" spans="2:7" ht="30.75" thickBot="1" x14ac:dyDescent="0.3">
      <c r="B46" s="58">
        <v>4649401</v>
      </c>
      <c r="C46" s="58" t="s">
        <v>489</v>
      </c>
      <c r="D46" s="59" t="s">
        <v>83</v>
      </c>
      <c r="E46" s="59" t="s">
        <v>80</v>
      </c>
      <c r="F46" s="59" t="s">
        <v>469</v>
      </c>
      <c r="G46" s="59" t="s">
        <v>77</v>
      </c>
    </row>
    <row r="47" spans="2:7" ht="30.75" thickBot="1" x14ac:dyDescent="0.3">
      <c r="B47" s="58">
        <v>4649402</v>
      </c>
      <c r="C47" s="58" t="s">
        <v>490</v>
      </c>
      <c r="D47" s="59" t="s">
        <v>83</v>
      </c>
      <c r="E47" s="59" t="s">
        <v>80</v>
      </c>
      <c r="F47" s="59" t="s">
        <v>469</v>
      </c>
      <c r="G47" s="59" t="s">
        <v>77</v>
      </c>
    </row>
    <row r="48" spans="2:7" ht="30.75" thickBot="1" x14ac:dyDescent="0.3">
      <c r="B48" s="58">
        <v>4649403</v>
      </c>
      <c r="C48" s="58" t="s">
        <v>491</v>
      </c>
      <c r="D48" s="59" t="s">
        <v>83</v>
      </c>
      <c r="E48" s="59" t="s">
        <v>80</v>
      </c>
      <c r="F48" s="59" t="s">
        <v>469</v>
      </c>
      <c r="G48" s="59" t="s">
        <v>347</v>
      </c>
    </row>
    <row r="49" spans="2:7" ht="30.75" thickBot="1" x14ac:dyDescent="0.3">
      <c r="B49" s="58">
        <v>4649404</v>
      </c>
      <c r="C49" s="58" t="s">
        <v>492</v>
      </c>
      <c r="D49" s="59" t="s">
        <v>83</v>
      </c>
      <c r="E49" s="59" t="s">
        <v>80</v>
      </c>
      <c r="F49" s="59" t="s">
        <v>469</v>
      </c>
      <c r="G49" s="59" t="s">
        <v>77</v>
      </c>
    </row>
    <row r="50" spans="2:7" ht="30.75" thickBot="1" x14ac:dyDescent="0.3">
      <c r="B50" s="58">
        <v>4649405</v>
      </c>
      <c r="C50" s="58" t="s">
        <v>493</v>
      </c>
      <c r="D50" s="59" t="s">
        <v>83</v>
      </c>
      <c r="E50" s="59" t="s">
        <v>80</v>
      </c>
      <c r="F50" s="59" t="s">
        <v>469</v>
      </c>
      <c r="G50" s="59" t="s">
        <v>77</v>
      </c>
    </row>
    <row r="51" spans="2:7" ht="30.75" thickBot="1" x14ac:dyDescent="0.3">
      <c r="B51" s="58">
        <v>4649406</v>
      </c>
      <c r="C51" s="58" t="s">
        <v>494</v>
      </c>
      <c r="D51" s="59" t="s">
        <v>83</v>
      </c>
      <c r="E51" s="59" t="s">
        <v>80</v>
      </c>
      <c r="F51" s="59" t="s">
        <v>469</v>
      </c>
      <c r="G51" s="59" t="s">
        <v>77</v>
      </c>
    </row>
    <row r="52" spans="2:7" ht="30.75" thickBot="1" x14ac:dyDescent="0.3">
      <c r="B52" s="58">
        <v>4649407</v>
      </c>
      <c r="C52" s="58" t="s">
        <v>495</v>
      </c>
      <c r="D52" s="59" t="s">
        <v>83</v>
      </c>
      <c r="E52" s="59" t="s">
        <v>80</v>
      </c>
      <c r="F52" s="59" t="s">
        <v>469</v>
      </c>
      <c r="G52" s="59" t="s">
        <v>77</v>
      </c>
    </row>
    <row r="53" spans="2:7" ht="30.75" thickBot="1" x14ac:dyDescent="0.3">
      <c r="B53" s="58">
        <v>4649408</v>
      </c>
      <c r="C53" s="58" t="s">
        <v>496</v>
      </c>
      <c r="D53" s="59" t="s">
        <v>83</v>
      </c>
      <c r="E53" s="59" t="s">
        <v>80</v>
      </c>
      <c r="F53" s="59" t="s">
        <v>469</v>
      </c>
      <c r="G53" s="59" t="s">
        <v>77</v>
      </c>
    </row>
    <row r="54" spans="2:7" ht="60.75" thickBot="1" x14ac:dyDescent="0.3">
      <c r="B54" s="58">
        <v>4649409</v>
      </c>
      <c r="C54" s="58" t="s">
        <v>497</v>
      </c>
      <c r="D54" s="59" t="s">
        <v>83</v>
      </c>
      <c r="E54" s="59" t="s">
        <v>80</v>
      </c>
      <c r="F54" s="59" t="s">
        <v>469</v>
      </c>
      <c r="G54" s="59" t="s">
        <v>77</v>
      </c>
    </row>
    <row r="55" spans="2:7" ht="45.75" thickBot="1" x14ac:dyDescent="0.3">
      <c r="B55" s="58">
        <v>4649410</v>
      </c>
      <c r="C55" s="58" t="s">
        <v>498</v>
      </c>
      <c r="D55" s="59" t="s">
        <v>83</v>
      </c>
      <c r="E55" s="59" t="s">
        <v>80</v>
      </c>
      <c r="F55" s="59" t="s">
        <v>469</v>
      </c>
      <c r="G55" s="59" t="s">
        <v>77</v>
      </c>
    </row>
    <row r="56" spans="2:7" ht="45.75" thickBot="1" x14ac:dyDescent="0.3">
      <c r="B56" s="58">
        <v>4649499</v>
      </c>
      <c r="C56" s="58" t="s">
        <v>499</v>
      </c>
      <c r="D56" s="59" t="s">
        <v>83</v>
      </c>
      <c r="E56" s="59" t="s">
        <v>80</v>
      </c>
      <c r="F56" s="59" t="s">
        <v>469</v>
      </c>
      <c r="G56" s="59" t="s">
        <v>77</v>
      </c>
    </row>
    <row r="57" spans="2:7" ht="30.75" thickBot="1" x14ac:dyDescent="0.3">
      <c r="B57" s="58">
        <v>4651601</v>
      </c>
      <c r="C57" s="58" t="s">
        <v>500</v>
      </c>
      <c r="D57" s="59" t="s">
        <v>83</v>
      </c>
      <c r="E57" s="59" t="s">
        <v>80</v>
      </c>
      <c r="F57" s="59" t="s">
        <v>469</v>
      </c>
      <c r="G57" s="59" t="s">
        <v>77</v>
      </c>
    </row>
    <row r="58" spans="2:7" ht="30.75" thickBot="1" x14ac:dyDescent="0.3">
      <c r="B58" s="58">
        <v>4651602</v>
      </c>
      <c r="C58" s="58" t="s">
        <v>501</v>
      </c>
      <c r="D58" s="59" t="s">
        <v>83</v>
      </c>
      <c r="E58" s="59" t="s">
        <v>80</v>
      </c>
      <c r="F58" s="59" t="s">
        <v>469</v>
      </c>
      <c r="G58" s="59" t="s">
        <v>77</v>
      </c>
    </row>
    <row r="59" spans="2:7" ht="45.75" thickBot="1" x14ac:dyDescent="0.3">
      <c r="B59" s="58">
        <v>4652400</v>
      </c>
      <c r="C59" s="58" t="s">
        <v>502</v>
      </c>
      <c r="D59" s="59" t="s">
        <v>83</v>
      </c>
      <c r="E59" s="59" t="s">
        <v>80</v>
      </c>
      <c r="F59" s="59" t="s">
        <v>469</v>
      </c>
      <c r="G59" s="59" t="s">
        <v>77</v>
      </c>
    </row>
    <row r="60" spans="2:7" ht="30.75" thickBot="1" x14ac:dyDescent="0.3">
      <c r="B60" s="58">
        <v>4679603</v>
      </c>
      <c r="C60" s="58" t="s">
        <v>503</v>
      </c>
      <c r="D60" s="59" t="s">
        <v>83</v>
      </c>
      <c r="E60" s="59" t="s">
        <v>80</v>
      </c>
      <c r="F60" s="59" t="s">
        <v>469</v>
      </c>
      <c r="G60" s="59" t="s">
        <v>77</v>
      </c>
    </row>
    <row r="61" spans="2:7" ht="15.75" thickBot="1" x14ac:dyDescent="0.3">
      <c r="B61" s="58">
        <v>4686902</v>
      </c>
      <c r="C61" s="58" t="s">
        <v>504</v>
      </c>
      <c r="D61" s="59" t="s">
        <v>83</v>
      </c>
      <c r="E61" s="59" t="s">
        <v>80</v>
      </c>
      <c r="F61" s="59" t="s">
        <v>469</v>
      </c>
      <c r="G61" s="59" t="s">
        <v>77</v>
      </c>
    </row>
    <row r="62" spans="2:7" ht="30.75" thickBot="1" x14ac:dyDescent="0.3">
      <c r="B62" s="58">
        <v>4691500</v>
      </c>
      <c r="C62" s="58" t="s">
        <v>505</v>
      </c>
      <c r="D62" s="59" t="s">
        <v>83</v>
      </c>
      <c r="E62" s="59" t="s">
        <v>80</v>
      </c>
      <c r="F62" s="59" t="s">
        <v>469</v>
      </c>
      <c r="G62" s="59" t="s">
        <v>77</v>
      </c>
    </row>
    <row r="63" spans="2:7" ht="45.75" thickBot="1" x14ac:dyDescent="0.3">
      <c r="B63" s="58">
        <v>4693100</v>
      </c>
      <c r="C63" s="58" t="s">
        <v>506</v>
      </c>
      <c r="D63" s="59" t="s">
        <v>83</v>
      </c>
      <c r="E63" s="59" t="s">
        <v>80</v>
      </c>
      <c r="F63" s="59" t="s">
        <v>469</v>
      </c>
      <c r="G63" s="59" t="s">
        <v>77</v>
      </c>
    </row>
    <row r="64" spans="2:7" ht="45.75" thickBot="1" x14ac:dyDescent="0.3">
      <c r="B64" s="58">
        <v>4711301</v>
      </c>
      <c r="C64" s="58" t="s">
        <v>102</v>
      </c>
      <c r="D64" s="59" t="s">
        <v>83</v>
      </c>
      <c r="E64" s="59" t="s">
        <v>80</v>
      </c>
      <c r="F64" s="59" t="s">
        <v>469</v>
      </c>
      <c r="G64" s="59" t="s">
        <v>77</v>
      </c>
    </row>
    <row r="65" spans="2:7" ht="45.75" thickBot="1" x14ac:dyDescent="0.3">
      <c r="B65" s="58">
        <v>4711302</v>
      </c>
      <c r="C65" s="58" t="s">
        <v>103</v>
      </c>
      <c r="D65" s="59" t="s">
        <v>83</v>
      </c>
      <c r="E65" s="59" t="s">
        <v>80</v>
      </c>
      <c r="F65" s="59" t="s">
        <v>469</v>
      </c>
      <c r="G65" s="59" t="s">
        <v>77</v>
      </c>
    </row>
    <row r="66" spans="2:7" ht="45.75" thickBot="1" x14ac:dyDescent="0.3">
      <c r="B66" s="58">
        <v>4712100</v>
      </c>
      <c r="C66" s="58" t="s">
        <v>104</v>
      </c>
      <c r="D66" s="59" t="s">
        <v>83</v>
      </c>
      <c r="E66" s="59" t="s">
        <v>80</v>
      </c>
      <c r="F66" s="59" t="s">
        <v>469</v>
      </c>
      <c r="G66" s="59" t="s">
        <v>77</v>
      </c>
    </row>
    <row r="67" spans="2:7" ht="30.75" thickBot="1" x14ac:dyDescent="0.3">
      <c r="B67" s="58">
        <v>4713002</v>
      </c>
      <c r="C67" s="58" t="s">
        <v>105</v>
      </c>
      <c r="D67" s="59" t="s">
        <v>83</v>
      </c>
      <c r="E67" s="59" t="s">
        <v>80</v>
      </c>
      <c r="F67" s="59" t="s">
        <v>469</v>
      </c>
      <c r="G67" s="59" t="s">
        <v>77</v>
      </c>
    </row>
    <row r="68" spans="2:7" ht="30.75" thickBot="1" x14ac:dyDescent="0.3">
      <c r="B68" s="58">
        <v>4721102</v>
      </c>
      <c r="C68" s="58" t="s">
        <v>106</v>
      </c>
      <c r="D68" s="59" t="s">
        <v>83</v>
      </c>
      <c r="E68" s="59" t="s">
        <v>80</v>
      </c>
      <c r="F68" s="59" t="s">
        <v>469</v>
      </c>
      <c r="G68" s="59" t="s">
        <v>77</v>
      </c>
    </row>
    <row r="69" spans="2:7" ht="15.75" thickBot="1" x14ac:dyDescent="0.3">
      <c r="B69" s="58">
        <v>4721103</v>
      </c>
      <c r="C69" s="58" t="s">
        <v>107</v>
      </c>
      <c r="D69" s="59" t="s">
        <v>83</v>
      </c>
      <c r="E69" s="59" t="s">
        <v>80</v>
      </c>
      <c r="F69" s="59" t="s">
        <v>469</v>
      </c>
      <c r="G69" s="59" t="s">
        <v>77</v>
      </c>
    </row>
    <row r="70" spans="2:7" ht="30.75" thickBot="1" x14ac:dyDescent="0.3">
      <c r="B70" s="58">
        <v>4721104</v>
      </c>
      <c r="C70" s="58" t="s">
        <v>108</v>
      </c>
      <c r="D70" s="59" t="s">
        <v>83</v>
      </c>
      <c r="E70" s="59" t="s">
        <v>80</v>
      </c>
      <c r="F70" s="59" t="s">
        <v>469</v>
      </c>
      <c r="G70" s="59" t="s">
        <v>77</v>
      </c>
    </row>
    <row r="71" spans="2:7" ht="15.75" thickBot="1" x14ac:dyDescent="0.3">
      <c r="B71" s="58">
        <v>4723700</v>
      </c>
      <c r="C71" s="58" t="s">
        <v>109</v>
      </c>
      <c r="D71" s="59" t="s">
        <v>83</v>
      </c>
      <c r="E71" s="59" t="s">
        <v>80</v>
      </c>
      <c r="F71" s="59" t="s">
        <v>469</v>
      </c>
      <c r="G71" s="59" t="s">
        <v>77</v>
      </c>
    </row>
    <row r="72" spans="2:7" ht="15.75" thickBot="1" x14ac:dyDescent="0.3">
      <c r="B72" s="58">
        <v>4724500</v>
      </c>
      <c r="C72" s="58" t="s">
        <v>110</v>
      </c>
      <c r="D72" s="59" t="s">
        <v>83</v>
      </c>
      <c r="E72" s="59" t="s">
        <v>80</v>
      </c>
      <c r="F72" s="59" t="s">
        <v>469</v>
      </c>
      <c r="G72" s="59" t="s">
        <v>77</v>
      </c>
    </row>
    <row r="73" spans="2:7" ht="15.75" thickBot="1" x14ac:dyDescent="0.3">
      <c r="B73" s="58">
        <v>4729601</v>
      </c>
      <c r="C73" s="58" t="s">
        <v>111</v>
      </c>
      <c r="D73" s="59" t="s">
        <v>83</v>
      </c>
      <c r="E73" s="59" t="s">
        <v>80</v>
      </c>
      <c r="F73" s="59" t="s">
        <v>469</v>
      </c>
      <c r="G73" s="59" t="s">
        <v>77</v>
      </c>
    </row>
    <row r="74" spans="2:7" ht="45.75" thickBot="1" x14ac:dyDescent="0.3">
      <c r="B74" s="58">
        <v>4729699</v>
      </c>
      <c r="C74" s="58" t="s">
        <v>112</v>
      </c>
      <c r="D74" s="59" t="s">
        <v>83</v>
      </c>
      <c r="E74" s="59" t="s">
        <v>80</v>
      </c>
      <c r="F74" s="59" t="s">
        <v>469</v>
      </c>
      <c r="G74" s="59" t="s">
        <v>77</v>
      </c>
    </row>
    <row r="75" spans="2:7" ht="15.75" thickBot="1" x14ac:dyDescent="0.3">
      <c r="B75" s="58">
        <v>4743100</v>
      </c>
      <c r="C75" s="58" t="s">
        <v>113</v>
      </c>
      <c r="D75" s="59" t="s">
        <v>83</v>
      </c>
      <c r="E75" s="59" t="s">
        <v>80</v>
      </c>
      <c r="F75" s="59" t="s">
        <v>469</v>
      </c>
      <c r="G75" s="59" t="s">
        <v>77</v>
      </c>
    </row>
    <row r="76" spans="2:7" ht="15.75" thickBot="1" x14ac:dyDescent="0.3">
      <c r="B76" s="58">
        <v>4744002</v>
      </c>
      <c r="C76" s="58" t="s">
        <v>114</v>
      </c>
      <c r="D76" s="59" t="s">
        <v>83</v>
      </c>
      <c r="E76" s="59" t="s">
        <v>80</v>
      </c>
      <c r="F76" s="59" t="s">
        <v>469</v>
      </c>
      <c r="G76" s="59" t="s">
        <v>77</v>
      </c>
    </row>
    <row r="77" spans="2:7" ht="30.75" thickBot="1" x14ac:dyDescent="0.3">
      <c r="B77" s="58">
        <v>4751201</v>
      </c>
      <c r="C77" s="58" t="s">
        <v>115</v>
      </c>
      <c r="D77" s="59" t="s">
        <v>83</v>
      </c>
      <c r="E77" s="59" t="s">
        <v>80</v>
      </c>
      <c r="F77" s="59" t="s">
        <v>469</v>
      </c>
      <c r="G77" s="59" t="s">
        <v>77</v>
      </c>
    </row>
    <row r="78" spans="2:7" ht="30.75" thickBot="1" x14ac:dyDescent="0.3">
      <c r="B78" s="58">
        <v>4751202</v>
      </c>
      <c r="C78" s="58" t="s">
        <v>116</v>
      </c>
      <c r="D78" s="59" t="s">
        <v>78</v>
      </c>
      <c r="E78" s="59" t="s">
        <v>80</v>
      </c>
      <c r="F78" s="59" t="s">
        <v>468</v>
      </c>
      <c r="G78" s="59" t="s">
        <v>77</v>
      </c>
    </row>
    <row r="79" spans="2:7" ht="30.75" thickBot="1" x14ac:dyDescent="0.3">
      <c r="B79" s="58">
        <v>4752100</v>
      </c>
      <c r="C79" s="58" t="s">
        <v>117</v>
      </c>
      <c r="D79" s="59" t="s">
        <v>83</v>
      </c>
      <c r="E79" s="59" t="s">
        <v>80</v>
      </c>
      <c r="F79" s="59" t="s">
        <v>469</v>
      </c>
      <c r="G79" s="59" t="s">
        <v>77</v>
      </c>
    </row>
    <row r="80" spans="2:7" ht="45.75" thickBot="1" x14ac:dyDescent="0.3">
      <c r="B80" s="58">
        <v>4753900</v>
      </c>
      <c r="C80" s="58" t="s">
        <v>118</v>
      </c>
      <c r="D80" s="59" t="s">
        <v>83</v>
      </c>
      <c r="E80" s="59" t="s">
        <v>80</v>
      </c>
      <c r="F80" s="59" t="s">
        <v>469</v>
      </c>
      <c r="G80" s="59" t="s">
        <v>77</v>
      </c>
    </row>
    <row r="81" spans="2:7" ht="15.75" thickBot="1" x14ac:dyDescent="0.3">
      <c r="B81" s="58">
        <v>4754701</v>
      </c>
      <c r="C81" s="58" t="s">
        <v>119</v>
      </c>
      <c r="D81" s="59" t="s">
        <v>83</v>
      </c>
      <c r="E81" s="59" t="s">
        <v>80</v>
      </c>
      <c r="F81" s="59" t="s">
        <v>469</v>
      </c>
      <c r="G81" s="59" t="s">
        <v>77</v>
      </c>
    </row>
    <row r="82" spans="2:7" ht="15.75" thickBot="1" x14ac:dyDescent="0.3">
      <c r="B82" s="58">
        <v>4754702</v>
      </c>
      <c r="C82" s="58" t="s">
        <v>120</v>
      </c>
      <c r="D82" s="59" t="s">
        <v>83</v>
      </c>
      <c r="E82" s="59" t="s">
        <v>80</v>
      </c>
      <c r="F82" s="59" t="s">
        <v>469</v>
      </c>
      <c r="G82" s="59" t="s">
        <v>77</v>
      </c>
    </row>
    <row r="83" spans="2:7" ht="15.75" thickBot="1" x14ac:dyDescent="0.3">
      <c r="B83" s="58">
        <v>4754703</v>
      </c>
      <c r="C83" s="58" t="s">
        <v>121</v>
      </c>
      <c r="D83" s="59" t="s">
        <v>83</v>
      </c>
      <c r="E83" s="59" t="s">
        <v>80</v>
      </c>
      <c r="F83" s="59" t="s">
        <v>469</v>
      </c>
      <c r="G83" s="59" t="s">
        <v>77</v>
      </c>
    </row>
    <row r="84" spans="2:7" ht="15.75" thickBot="1" x14ac:dyDescent="0.3">
      <c r="B84" s="58">
        <v>4755501</v>
      </c>
      <c r="C84" s="58" t="s">
        <v>122</v>
      </c>
      <c r="D84" s="59" t="s">
        <v>83</v>
      </c>
      <c r="E84" s="59" t="s">
        <v>80</v>
      </c>
      <c r="F84" s="59" t="s">
        <v>469</v>
      </c>
      <c r="G84" s="59" t="s">
        <v>77</v>
      </c>
    </row>
    <row r="85" spans="2:7" ht="15.75" thickBot="1" x14ac:dyDescent="0.3">
      <c r="B85" s="58">
        <v>4755502</v>
      </c>
      <c r="C85" s="58" t="s">
        <v>123</v>
      </c>
      <c r="D85" s="59" t="s">
        <v>83</v>
      </c>
      <c r="E85" s="59" t="s">
        <v>80</v>
      </c>
      <c r="F85" s="59" t="s">
        <v>469</v>
      </c>
      <c r="G85" s="59" t="s">
        <v>77</v>
      </c>
    </row>
    <row r="86" spans="2:7" ht="30.75" thickBot="1" x14ac:dyDescent="0.3">
      <c r="B86" s="58">
        <v>4755503</v>
      </c>
      <c r="C86" s="58" t="s">
        <v>124</v>
      </c>
      <c r="D86" s="59" t="s">
        <v>83</v>
      </c>
      <c r="E86" s="59" t="s">
        <v>80</v>
      </c>
      <c r="F86" s="59" t="s">
        <v>469</v>
      </c>
      <c r="G86" s="59" t="s">
        <v>77</v>
      </c>
    </row>
    <row r="87" spans="2:7" ht="30.75" thickBot="1" x14ac:dyDescent="0.3">
      <c r="B87" s="58">
        <v>4756300</v>
      </c>
      <c r="C87" s="58" t="s">
        <v>125</v>
      </c>
      <c r="D87" s="59" t="s">
        <v>83</v>
      </c>
      <c r="E87" s="59" t="s">
        <v>80</v>
      </c>
      <c r="F87" s="59" t="s">
        <v>469</v>
      </c>
      <c r="G87" s="59" t="s">
        <v>77</v>
      </c>
    </row>
    <row r="88" spans="2:7" ht="60.75" thickBot="1" x14ac:dyDescent="0.3">
      <c r="B88" s="58">
        <v>4757100</v>
      </c>
      <c r="C88" s="58" t="s">
        <v>126</v>
      </c>
      <c r="D88" s="59" t="s">
        <v>83</v>
      </c>
      <c r="E88" s="59" t="s">
        <v>80</v>
      </c>
      <c r="F88" s="59" t="s">
        <v>469</v>
      </c>
      <c r="G88" s="59" t="s">
        <v>77</v>
      </c>
    </row>
    <row r="89" spans="2:7" ht="30.75" thickBot="1" x14ac:dyDescent="0.3">
      <c r="B89" s="58">
        <v>4759801</v>
      </c>
      <c r="C89" s="58" t="s">
        <v>127</v>
      </c>
      <c r="D89" s="59" t="s">
        <v>83</v>
      </c>
      <c r="E89" s="59" t="s">
        <v>80</v>
      </c>
      <c r="F89" s="59" t="s">
        <v>469</v>
      </c>
      <c r="G89" s="59" t="s">
        <v>77</v>
      </c>
    </row>
    <row r="90" spans="2:7" ht="30.75" thickBot="1" x14ac:dyDescent="0.3">
      <c r="B90" s="58">
        <v>4759899</v>
      </c>
      <c r="C90" s="58" t="s">
        <v>128</v>
      </c>
      <c r="D90" s="59" t="s">
        <v>83</v>
      </c>
      <c r="E90" s="59" t="s">
        <v>80</v>
      </c>
      <c r="F90" s="59" t="s">
        <v>469</v>
      </c>
      <c r="G90" s="59" t="s">
        <v>77</v>
      </c>
    </row>
    <row r="91" spans="2:7" ht="15.75" thickBot="1" x14ac:dyDescent="0.3">
      <c r="B91" s="58">
        <v>4761001</v>
      </c>
      <c r="C91" s="58" t="s">
        <v>129</v>
      </c>
      <c r="D91" s="59" t="s">
        <v>83</v>
      </c>
      <c r="E91" s="59" t="s">
        <v>80</v>
      </c>
      <c r="F91" s="59" t="s">
        <v>469</v>
      </c>
      <c r="G91" s="59" t="s">
        <v>77</v>
      </c>
    </row>
    <row r="92" spans="2:7" ht="15.75" thickBot="1" x14ac:dyDescent="0.3">
      <c r="B92" s="58">
        <v>4761002</v>
      </c>
      <c r="C92" s="58" t="s">
        <v>130</v>
      </c>
      <c r="D92" s="59" t="s">
        <v>83</v>
      </c>
      <c r="E92" s="59" t="s">
        <v>80</v>
      </c>
      <c r="F92" s="59" t="s">
        <v>469</v>
      </c>
      <c r="G92" s="59" t="s">
        <v>77</v>
      </c>
    </row>
    <row r="93" spans="2:7" ht="15.75" thickBot="1" x14ac:dyDescent="0.3">
      <c r="B93" s="58">
        <v>4761003</v>
      </c>
      <c r="C93" s="58" t="s">
        <v>131</v>
      </c>
      <c r="D93" s="59" t="s">
        <v>83</v>
      </c>
      <c r="E93" s="59" t="s">
        <v>80</v>
      </c>
      <c r="F93" s="59" t="s">
        <v>469</v>
      </c>
      <c r="G93" s="59" t="s">
        <v>77</v>
      </c>
    </row>
    <row r="94" spans="2:7" ht="15.75" thickBot="1" x14ac:dyDescent="0.3">
      <c r="B94" s="58">
        <v>4762800</v>
      </c>
      <c r="C94" s="58" t="s">
        <v>132</v>
      </c>
      <c r="D94" s="59" t="s">
        <v>83</v>
      </c>
      <c r="E94" s="59" t="s">
        <v>80</v>
      </c>
      <c r="F94" s="59" t="s">
        <v>469</v>
      </c>
      <c r="G94" s="59" t="s">
        <v>77</v>
      </c>
    </row>
    <row r="95" spans="2:7" ht="30.75" thickBot="1" x14ac:dyDescent="0.3">
      <c r="B95" s="58">
        <v>4763601</v>
      </c>
      <c r="C95" s="58" t="s">
        <v>133</v>
      </c>
      <c r="D95" s="59" t="s">
        <v>83</v>
      </c>
      <c r="E95" s="59" t="s">
        <v>80</v>
      </c>
      <c r="F95" s="59" t="s">
        <v>469</v>
      </c>
      <c r="G95" s="59" t="s">
        <v>77</v>
      </c>
    </row>
    <row r="96" spans="2:7" ht="15.75" thickBot="1" x14ac:dyDescent="0.3">
      <c r="B96" s="58">
        <v>4763602</v>
      </c>
      <c r="C96" s="58" t="s">
        <v>134</v>
      </c>
      <c r="D96" s="59" t="s">
        <v>83</v>
      </c>
      <c r="E96" s="59" t="s">
        <v>80</v>
      </c>
      <c r="F96" s="59" t="s">
        <v>469</v>
      </c>
      <c r="G96" s="59" t="s">
        <v>77</v>
      </c>
    </row>
    <row r="97" spans="2:7" ht="30.75" thickBot="1" x14ac:dyDescent="0.3">
      <c r="B97" s="58">
        <v>4763603</v>
      </c>
      <c r="C97" s="58" t="s">
        <v>135</v>
      </c>
      <c r="D97" s="59" t="s">
        <v>83</v>
      </c>
      <c r="E97" s="59" t="s">
        <v>80</v>
      </c>
      <c r="F97" s="59" t="s">
        <v>469</v>
      </c>
      <c r="G97" s="59" t="s">
        <v>77</v>
      </c>
    </row>
    <row r="98" spans="2:7" ht="30.75" thickBot="1" x14ac:dyDescent="0.3">
      <c r="B98" s="58">
        <v>4763604</v>
      </c>
      <c r="C98" s="58" t="s">
        <v>136</v>
      </c>
      <c r="D98" s="59" t="s">
        <v>83</v>
      </c>
      <c r="E98" s="59" t="s">
        <v>80</v>
      </c>
      <c r="F98" s="59" t="s">
        <v>469</v>
      </c>
      <c r="G98" s="59" t="s">
        <v>77</v>
      </c>
    </row>
    <row r="99" spans="2:7" ht="30.75" thickBot="1" x14ac:dyDescent="0.3">
      <c r="B99" s="58">
        <v>4772500</v>
      </c>
      <c r="C99" s="58" t="s">
        <v>137</v>
      </c>
      <c r="D99" s="59" t="s">
        <v>83</v>
      </c>
      <c r="E99" s="59" t="s">
        <v>80</v>
      </c>
      <c r="F99" s="59" t="s">
        <v>469</v>
      </c>
      <c r="G99" s="59" t="s">
        <v>77</v>
      </c>
    </row>
    <row r="100" spans="2:7" ht="15.75" thickBot="1" x14ac:dyDescent="0.3">
      <c r="B100" s="58">
        <v>4774100</v>
      </c>
      <c r="C100" s="58" t="s">
        <v>138</v>
      </c>
      <c r="D100" s="59" t="s">
        <v>83</v>
      </c>
      <c r="E100" s="59" t="s">
        <v>80</v>
      </c>
      <c r="F100" s="59" t="s">
        <v>469</v>
      </c>
      <c r="G100" s="59" t="s">
        <v>77</v>
      </c>
    </row>
    <row r="101" spans="2:7" ht="30.75" thickBot="1" x14ac:dyDescent="0.3">
      <c r="B101" s="58">
        <v>4781400</v>
      </c>
      <c r="C101" s="58" t="s">
        <v>139</v>
      </c>
      <c r="D101" s="59" t="s">
        <v>83</v>
      </c>
      <c r="E101" s="59" t="s">
        <v>80</v>
      </c>
      <c r="F101" s="59" t="s">
        <v>469</v>
      </c>
      <c r="G101" s="59" t="s">
        <v>77</v>
      </c>
    </row>
    <row r="102" spans="2:7" ht="15.75" thickBot="1" x14ac:dyDescent="0.3">
      <c r="B102" s="58">
        <v>4782201</v>
      </c>
      <c r="C102" s="58" t="s">
        <v>140</v>
      </c>
      <c r="D102" s="59" t="s">
        <v>83</v>
      </c>
      <c r="E102" s="59" t="s">
        <v>80</v>
      </c>
      <c r="F102" s="59" t="s">
        <v>469</v>
      </c>
      <c r="G102" s="59" t="s">
        <v>77</v>
      </c>
    </row>
    <row r="103" spans="2:7" ht="15.75" thickBot="1" x14ac:dyDescent="0.3">
      <c r="B103" s="58">
        <v>4782202</v>
      </c>
      <c r="C103" s="58" t="s">
        <v>141</v>
      </c>
      <c r="D103" s="59" t="s">
        <v>83</v>
      </c>
      <c r="E103" s="59" t="s">
        <v>80</v>
      </c>
      <c r="F103" s="59" t="s">
        <v>469</v>
      </c>
      <c r="G103" s="59" t="s">
        <v>77</v>
      </c>
    </row>
    <row r="104" spans="2:7" ht="15.75" thickBot="1" x14ac:dyDescent="0.3">
      <c r="B104" s="58">
        <v>4783102</v>
      </c>
      <c r="C104" s="58" t="s">
        <v>142</v>
      </c>
      <c r="D104" s="59" t="s">
        <v>83</v>
      </c>
      <c r="E104" s="59" t="s">
        <v>80</v>
      </c>
      <c r="F104" s="59" t="s">
        <v>469</v>
      </c>
      <c r="G104" s="59" t="s">
        <v>77</v>
      </c>
    </row>
    <row r="105" spans="2:7" ht="15.75" thickBot="1" x14ac:dyDescent="0.3">
      <c r="B105" s="58">
        <v>4785701</v>
      </c>
      <c r="C105" s="58" t="s">
        <v>143</v>
      </c>
      <c r="D105" s="59" t="s">
        <v>83</v>
      </c>
      <c r="E105" s="59" t="s">
        <v>80</v>
      </c>
      <c r="F105" s="59" t="s">
        <v>469</v>
      </c>
      <c r="G105" s="59" t="s">
        <v>77</v>
      </c>
    </row>
    <row r="106" spans="2:7" ht="15.75" thickBot="1" x14ac:dyDescent="0.3">
      <c r="B106" s="58">
        <v>4785799</v>
      </c>
      <c r="C106" s="58" t="s">
        <v>144</v>
      </c>
      <c r="D106" s="59" t="s">
        <v>83</v>
      </c>
      <c r="E106" s="59" t="s">
        <v>80</v>
      </c>
      <c r="F106" s="59" t="s">
        <v>469</v>
      </c>
      <c r="G106" s="59" t="s">
        <v>77</v>
      </c>
    </row>
    <row r="107" spans="2:7" ht="30.75" thickBot="1" x14ac:dyDescent="0.3">
      <c r="B107" s="58">
        <v>4789001</v>
      </c>
      <c r="C107" s="58" t="s">
        <v>145</v>
      </c>
      <c r="D107" s="59" t="s">
        <v>83</v>
      </c>
      <c r="E107" s="59" t="s">
        <v>80</v>
      </c>
      <c r="F107" s="59" t="s">
        <v>469</v>
      </c>
      <c r="G107" s="59" t="s">
        <v>77</v>
      </c>
    </row>
    <row r="108" spans="2:7" ht="15.75" thickBot="1" x14ac:dyDescent="0.3">
      <c r="B108" s="58">
        <v>4789002</v>
      </c>
      <c r="C108" s="58" t="s">
        <v>146</v>
      </c>
      <c r="D108" s="59" t="s">
        <v>83</v>
      </c>
      <c r="E108" s="59" t="s">
        <v>80</v>
      </c>
      <c r="F108" s="59" t="s">
        <v>469</v>
      </c>
      <c r="G108" s="59" t="s">
        <v>77</v>
      </c>
    </row>
    <row r="109" spans="2:7" ht="15.75" thickBot="1" x14ac:dyDescent="0.3">
      <c r="B109" s="58">
        <v>4789003</v>
      </c>
      <c r="C109" s="58" t="s">
        <v>147</v>
      </c>
      <c r="D109" s="59" t="s">
        <v>83</v>
      </c>
      <c r="E109" s="59" t="s">
        <v>80</v>
      </c>
      <c r="F109" s="59" t="s">
        <v>469</v>
      </c>
      <c r="G109" s="59" t="s">
        <v>77</v>
      </c>
    </row>
    <row r="110" spans="2:7" ht="30.75" thickBot="1" x14ac:dyDescent="0.3">
      <c r="B110" s="58">
        <v>4789007</v>
      </c>
      <c r="C110" s="58" t="s">
        <v>148</v>
      </c>
      <c r="D110" s="59" t="s">
        <v>83</v>
      </c>
      <c r="E110" s="59" t="s">
        <v>80</v>
      </c>
      <c r="F110" s="59" t="s">
        <v>469</v>
      </c>
      <c r="G110" s="59" t="s">
        <v>77</v>
      </c>
    </row>
    <row r="111" spans="2:7" ht="30.75" thickBot="1" x14ac:dyDescent="0.3">
      <c r="B111" s="58">
        <v>4789008</v>
      </c>
      <c r="C111" s="58" t="s">
        <v>149</v>
      </c>
      <c r="D111" s="59" t="s">
        <v>83</v>
      </c>
      <c r="E111" s="59" t="s">
        <v>80</v>
      </c>
      <c r="F111" s="59" t="s">
        <v>469</v>
      </c>
      <c r="G111" s="59" t="s">
        <v>77</v>
      </c>
    </row>
    <row r="112" spans="2:7" ht="30.75" thickBot="1" x14ac:dyDescent="0.3">
      <c r="B112" s="58">
        <v>4789099</v>
      </c>
      <c r="C112" s="58" t="s">
        <v>150</v>
      </c>
      <c r="D112" s="59" t="s">
        <v>83</v>
      </c>
      <c r="E112" s="59" t="s">
        <v>80</v>
      </c>
      <c r="F112" s="59" t="s">
        <v>469</v>
      </c>
      <c r="G112" s="59" t="s">
        <v>77</v>
      </c>
    </row>
    <row r="113" spans="2:7" ht="15.75" thickBot="1" x14ac:dyDescent="0.3">
      <c r="B113" s="58">
        <v>5611201</v>
      </c>
      <c r="C113" s="58" t="s">
        <v>151</v>
      </c>
      <c r="D113" s="59" t="s">
        <v>83</v>
      </c>
      <c r="E113" s="59" t="s">
        <v>80</v>
      </c>
      <c r="F113" s="59" t="s">
        <v>469</v>
      </c>
      <c r="G113" s="59" t="s">
        <v>77</v>
      </c>
    </row>
    <row r="114" spans="2:7" ht="30.75" thickBot="1" x14ac:dyDescent="0.3">
      <c r="B114" s="58">
        <v>5611203</v>
      </c>
      <c r="C114" s="58" t="s">
        <v>152</v>
      </c>
      <c r="D114" s="59" t="s">
        <v>83</v>
      </c>
      <c r="E114" s="59" t="s">
        <v>80</v>
      </c>
      <c r="F114" s="59" t="s">
        <v>469</v>
      </c>
      <c r="G114" s="59" t="s">
        <v>77</v>
      </c>
    </row>
    <row r="115" spans="2:7" ht="30.75" thickBot="1" x14ac:dyDescent="0.3">
      <c r="B115" s="58">
        <v>5611204</v>
      </c>
      <c r="C115" s="58" t="s">
        <v>507</v>
      </c>
      <c r="D115" s="59" t="s">
        <v>83</v>
      </c>
      <c r="E115" s="59" t="s">
        <v>80</v>
      </c>
      <c r="F115" s="59" t="s">
        <v>469</v>
      </c>
      <c r="G115" s="59" t="s">
        <v>77</v>
      </c>
    </row>
    <row r="116" spans="2:7" ht="30.75" thickBot="1" x14ac:dyDescent="0.3">
      <c r="B116" s="58">
        <v>5611205</v>
      </c>
      <c r="C116" s="58" t="s">
        <v>507</v>
      </c>
      <c r="D116" s="59" t="s">
        <v>83</v>
      </c>
      <c r="E116" s="59" t="s">
        <v>80</v>
      </c>
      <c r="F116" s="59" t="s">
        <v>469</v>
      </c>
      <c r="G116" s="59" t="s">
        <v>77</v>
      </c>
    </row>
    <row r="117" spans="2:7" ht="30.75" thickBot="1" x14ac:dyDescent="0.3">
      <c r="B117" s="58">
        <v>5620101</v>
      </c>
      <c r="C117" s="58" t="s">
        <v>153</v>
      </c>
      <c r="D117" s="59" t="s">
        <v>83</v>
      </c>
      <c r="E117" s="59" t="s">
        <v>80</v>
      </c>
      <c r="F117" s="59" t="s">
        <v>469</v>
      </c>
      <c r="G117" s="59" t="s">
        <v>77</v>
      </c>
    </row>
    <row r="118" spans="2:7" ht="15.75" thickBot="1" x14ac:dyDescent="0.3">
      <c r="B118" s="58">
        <v>5620103</v>
      </c>
      <c r="C118" s="58" t="s">
        <v>154</v>
      </c>
      <c r="D118" s="59" t="s">
        <v>83</v>
      </c>
      <c r="E118" s="59" t="s">
        <v>80</v>
      </c>
      <c r="F118" s="59" t="s">
        <v>469</v>
      </c>
      <c r="G118" s="59" t="s">
        <v>77</v>
      </c>
    </row>
    <row r="119" spans="2:7" ht="45.75" thickBot="1" x14ac:dyDescent="0.3">
      <c r="B119" s="58">
        <v>5620104</v>
      </c>
      <c r="C119" s="58" t="s">
        <v>155</v>
      </c>
      <c r="D119" s="59" t="s">
        <v>83</v>
      </c>
      <c r="E119" s="59" t="s">
        <v>80</v>
      </c>
      <c r="F119" s="59" t="s">
        <v>469</v>
      </c>
      <c r="G119" s="59" t="s">
        <v>77</v>
      </c>
    </row>
    <row r="120" spans="2:7" ht="15.75" thickBot="1" x14ac:dyDescent="0.3">
      <c r="B120" s="58">
        <v>5911101</v>
      </c>
      <c r="C120" s="58" t="s">
        <v>156</v>
      </c>
      <c r="D120" s="59" t="s">
        <v>78</v>
      </c>
      <c r="E120" s="59" t="s">
        <v>80</v>
      </c>
      <c r="F120" s="59" t="s">
        <v>468</v>
      </c>
      <c r="G120" s="59" t="s">
        <v>77</v>
      </c>
    </row>
    <row r="121" spans="2:7" ht="15.75" thickBot="1" x14ac:dyDescent="0.3">
      <c r="B121" s="58">
        <v>5911102</v>
      </c>
      <c r="C121" s="58" t="s">
        <v>157</v>
      </c>
      <c r="D121" s="59" t="s">
        <v>78</v>
      </c>
      <c r="E121" s="59" t="s">
        <v>80</v>
      </c>
      <c r="F121" s="59" t="s">
        <v>468</v>
      </c>
      <c r="G121" s="59" t="s">
        <v>77</v>
      </c>
    </row>
    <row r="122" spans="2:7" ht="45.75" thickBot="1" x14ac:dyDescent="0.3">
      <c r="B122" s="58">
        <v>5911199</v>
      </c>
      <c r="C122" s="58" t="s">
        <v>158</v>
      </c>
      <c r="D122" s="59" t="s">
        <v>78</v>
      </c>
      <c r="E122" s="59" t="s">
        <v>80</v>
      </c>
      <c r="F122" s="59" t="s">
        <v>468</v>
      </c>
      <c r="G122" s="59" t="s">
        <v>77</v>
      </c>
    </row>
    <row r="123" spans="2:7" ht="15.75" thickBot="1" x14ac:dyDescent="0.3">
      <c r="B123" s="58">
        <v>5912001</v>
      </c>
      <c r="C123" s="58" t="s">
        <v>159</v>
      </c>
      <c r="D123" s="59" t="s">
        <v>78</v>
      </c>
      <c r="E123" s="59" t="s">
        <v>80</v>
      </c>
      <c r="F123" s="59" t="s">
        <v>468</v>
      </c>
      <c r="G123" s="59" t="s">
        <v>77</v>
      </c>
    </row>
    <row r="124" spans="2:7" ht="30.75" thickBot="1" x14ac:dyDescent="0.3">
      <c r="B124" s="58">
        <v>5912002</v>
      </c>
      <c r="C124" s="58" t="s">
        <v>160</v>
      </c>
      <c r="D124" s="59" t="s">
        <v>78</v>
      </c>
      <c r="E124" s="59" t="s">
        <v>80</v>
      </c>
      <c r="F124" s="59" t="s">
        <v>468</v>
      </c>
      <c r="G124" s="59" t="s">
        <v>77</v>
      </c>
    </row>
    <row r="125" spans="2:7" ht="45.75" thickBot="1" x14ac:dyDescent="0.3">
      <c r="B125" s="58">
        <v>5912099</v>
      </c>
      <c r="C125" s="58" t="s">
        <v>161</v>
      </c>
      <c r="D125" s="59" t="s">
        <v>78</v>
      </c>
      <c r="E125" s="59" t="s">
        <v>80</v>
      </c>
      <c r="F125" s="59" t="s">
        <v>468</v>
      </c>
      <c r="G125" s="59" t="s">
        <v>77</v>
      </c>
    </row>
    <row r="126" spans="2:7" ht="30.75" thickBot="1" x14ac:dyDescent="0.3">
      <c r="B126" s="58">
        <v>5913800</v>
      </c>
      <c r="C126" s="58" t="s">
        <v>162</v>
      </c>
      <c r="D126" s="59" t="s">
        <v>78</v>
      </c>
      <c r="E126" s="59" t="s">
        <v>80</v>
      </c>
      <c r="F126" s="59" t="s">
        <v>468</v>
      </c>
      <c r="G126" s="59" t="s">
        <v>77</v>
      </c>
    </row>
    <row r="127" spans="2:7" ht="15.75" thickBot="1" x14ac:dyDescent="0.3">
      <c r="B127" s="58">
        <v>5914600</v>
      </c>
      <c r="C127" s="58" t="s">
        <v>163</v>
      </c>
      <c r="D127" s="59" t="s">
        <v>78</v>
      </c>
      <c r="E127" s="59" t="s">
        <v>80</v>
      </c>
      <c r="F127" s="59" t="s">
        <v>468</v>
      </c>
      <c r="G127" s="59" t="s">
        <v>77</v>
      </c>
    </row>
    <row r="128" spans="2:7" ht="30.75" thickBot="1" x14ac:dyDescent="0.3">
      <c r="B128" s="58">
        <v>5920100</v>
      </c>
      <c r="C128" s="58" t="s">
        <v>164</v>
      </c>
      <c r="D128" s="59" t="s">
        <v>78</v>
      </c>
      <c r="E128" s="59" t="s">
        <v>80</v>
      </c>
      <c r="F128" s="59" t="s">
        <v>468</v>
      </c>
      <c r="G128" s="59" t="s">
        <v>77</v>
      </c>
    </row>
    <row r="129" spans="2:7" ht="30.75" thickBot="1" x14ac:dyDescent="0.3">
      <c r="B129" s="58">
        <v>6201501</v>
      </c>
      <c r="C129" s="58" t="s">
        <v>165</v>
      </c>
      <c r="D129" s="59" t="s">
        <v>78</v>
      </c>
      <c r="E129" s="59" t="s">
        <v>75</v>
      </c>
      <c r="F129" s="59" t="s">
        <v>468</v>
      </c>
      <c r="G129" s="59" t="s">
        <v>77</v>
      </c>
    </row>
    <row r="130" spans="2:7" ht="30.75" thickBot="1" x14ac:dyDescent="0.3">
      <c r="B130" s="58">
        <v>6201501</v>
      </c>
      <c r="C130" s="58" t="s">
        <v>165</v>
      </c>
      <c r="D130" s="59" t="s">
        <v>74</v>
      </c>
      <c r="E130" s="59" t="s">
        <v>75</v>
      </c>
      <c r="F130" s="59" t="s">
        <v>76</v>
      </c>
      <c r="G130" s="59" t="s">
        <v>77</v>
      </c>
    </row>
    <row r="131" spans="2:7" ht="15.75" thickBot="1" x14ac:dyDescent="0.3">
      <c r="B131" s="58">
        <v>6201502</v>
      </c>
      <c r="C131" s="58" t="s">
        <v>166</v>
      </c>
      <c r="D131" s="59" t="s">
        <v>78</v>
      </c>
      <c r="E131" s="59" t="s">
        <v>75</v>
      </c>
      <c r="F131" s="59" t="s">
        <v>468</v>
      </c>
      <c r="G131" s="59" t="s">
        <v>77</v>
      </c>
    </row>
    <row r="132" spans="2:7" ht="15.75" thickBot="1" x14ac:dyDescent="0.3">
      <c r="B132" s="58">
        <v>6201502</v>
      </c>
      <c r="C132" s="58" t="s">
        <v>166</v>
      </c>
      <c r="D132" s="59" t="s">
        <v>74</v>
      </c>
      <c r="E132" s="59" t="s">
        <v>75</v>
      </c>
      <c r="F132" s="59" t="s">
        <v>76</v>
      </c>
      <c r="G132" s="59" t="s">
        <v>77</v>
      </c>
    </row>
    <row r="133" spans="2:7" ht="30.75" thickBot="1" x14ac:dyDescent="0.3">
      <c r="B133" s="58">
        <v>6202300</v>
      </c>
      <c r="C133" s="58" t="s">
        <v>167</v>
      </c>
      <c r="D133" s="59" t="s">
        <v>74</v>
      </c>
      <c r="E133" s="59" t="s">
        <v>75</v>
      </c>
      <c r="F133" s="59" t="s">
        <v>76</v>
      </c>
      <c r="G133" s="59" t="s">
        <v>77</v>
      </c>
    </row>
    <row r="134" spans="2:7" ht="30.75" thickBot="1" x14ac:dyDescent="0.3">
      <c r="B134" s="58">
        <v>6202300</v>
      </c>
      <c r="C134" s="58" t="s">
        <v>167</v>
      </c>
      <c r="D134" s="59" t="s">
        <v>78</v>
      </c>
      <c r="E134" s="59" t="s">
        <v>75</v>
      </c>
      <c r="F134" s="59" t="s">
        <v>468</v>
      </c>
      <c r="G134" s="59" t="s">
        <v>77</v>
      </c>
    </row>
    <row r="135" spans="2:7" ht="30.75" thickBot="1" x14ac:dyDescent="0.3">
      <c r="B135" s="58">
        <v>6203100</v>
      </c>
      <c r="C135" s="58" t="s">
        <v>168</v>
      </c>
      <c r="D135" s="59" t="s">
        <v>78</v>
      </c>
      <c r="E135" s="59" t="s">
        <v>75</v>
      </c>
      <c r="F135" s="59" t="s">
        <v>468</v>
      </c>
      <c r="G135" s="59" t="s">
        <v>77</v>
      </c>
    </row>
    <row r="136" spans="2:7" ht="30.75" thickBot="1" x14ac:dyDescent="0.3">
      <c r="B136" s="58">
        <v>6203100</v>
      </c>
      <c r="C136" s="58" t="s">
        <v>168</v>
      </c>
      <c r="D136" s="59" t="s">
        <v>74</v>
      </c>
      <c r="E136" s="59" t="s">
        <v>75</v>
      </c>
      <c r="F136" s="59" t="s">
        <v>76</v>
      </c>
      <c r="G136" s="59" t="s">
        <v>77</v>
      </c>
    </row>
    <row r="137" spans="2:7" ht="15.75" thickBot="1" x14ac:dyDescent="0.3">
      <c r="B137" s="58">
        <v>6204000</v>
      </c>
      <c r="C137" s="58" t="s">
        <v>169</v>
      </c>
      <c r="D137" s="59" t="s">
        <v>74</v>
      </c>
      <c r="E137" s="59" t="s">
        <v>75</v>
      </c>
      <c r="F137" s="59" t="s">
        <v>76</v>
      </c>
      <c r="G137" s="59" t="s">
        <v>77</v>
      </c>
    </row>
    <row r="138" spans="2:7" ht="30.75" thickBot="1" x14ac:dyDescent="0.3">
      <c r="B138" s="58">
        <v>6209100</v>
      </c>
      <c r="C138" s="58" t="s">
        <v>170</v>
      </c>
      <c r="D138" s="59" t="s">
        <v>78</v>
      </c>
      <c r="E138" s="59" t="s">
        <v>75</v>
      </c>
      <c r="F138" s="59" t="s">
        <v>468</v>
      </c>
      <c r="G138" s="59" t="s">
        <v>77</v>
      </c>
    </row>
    <row r="139" spans="2:7" ht="30.75" thickBot="1" x14ac:dyDescent="0.3">
      <c r="B139" s="58">
        <v>6209100</v>
      </c>
      <c r="C139" s="58" t="s">
        <v>170</v>
      </c>
      <c r="D139" s="59" t="s">
        <v>74</v>
      </c>
      <c r="E139" s="59" t="s">
        <v>75</v>
      </c>
      <c r="F139" s="59" t="s">
        <v>76</v>
      </c>
      <c r="G139" s="59" t="s">
        <v>77</v>
      </c>
    </row>
    <row r="140" spans="2:7" ht="45.75" thickBot="1" x14ac:dyDescent="0.3">
      <c r="B140" s="58">
        <v>6311900</v>
      </c>
      <c r="C140" s="58" t="s">
        <v>171</v>
      </c>
      <c r="D140" s="59" t="s">
        <v>74</v>
      </c>
      <c r="E140" s="59" t="s">
        <v>75</v>
      </c>
      <c r="F140" s="59" t="s">
        <v>76</v>
      </c>
      <c r="G140" s="59" t="s">
        <v>77</v>
      </c>
    </row>
    <row r="141" spans="2:7" ht="45.75" thickBot="1" x14ac:dyDescent="0.3">
      <c r="B141" s="58">
        <v>6311900</v>
      </c>
      <c r="C141" s="58" t="s">
        <v>171</v>
      </c>
      <c r="D141" s="59" t="s">
        <v>78</v>
      </c>
      <c r="E141" s="59" t="s">
        <v>75</v>
      </c>
      <c r="F141" s="59" t="s">
        <v>468</v>
      </c>
      <c r="G141" s="59" t="s">
        <v>77</v>
      </c>
    </row>
    <row r="142" spans="2:7" ht="30.75" thickBot="1" x14ac:dyDescent="0.3">
      <c r="B142" s="58">
        <v>6319400</v>
      </c>
      <c r="C142" s="58" t="s">
        <v>172</v>
      </c>
      <c r="D142" s="59" t="s">
        <v>78</v>
      </c>
      <c r="E142" s="59" t="s">
        <v>75</v>
      </c>
      <c r="F142" s="59" t="s">
        <v>468</v>
      </c>
      <c r="G142" s="59" t="s">
        <v>77</v>
      </c>
    </row>
    <row r="143" spans="2:7" ht="30.75" thickBot="1" x14ac:dyDescent="0.3">
      <c r="B143" s="58">
        <v>6319400</v>
      </c>
      <c r="C143" s="58" t="s">
        <v>172</v>
      </c>
      <c r="D143" s="59" t="s">
        <v>74</v>
      </c>
      <c r="E143" s="59" t="s">
        <v>75</v>
      </c>
      <c r="F143" s="59" t="s">
        <v>76</v>
      </c>
      <c r="G143" s="59" t="s">
        <v>77</v>
      </c>
    </row>
    <row r="144" spans="2:7" ht="15.75" thickBot="1" x14ac:dyDescent="0.3">
      <c r="B144" s="58">
        <v>6391700</v>
      </c>
      <c r="C144" s="58" t="s">
        <v>173</v>
      </c>
      <c r="D144" s="59" t="s">
        <v>78</v>
      </c>
      <c r="E144" s="59" t="s">
        <v>80</v>
      </c>
      <c r="F144" s="59" t="s">
        <v>468</v>
      </c>
      <c r="G144" s="59" t="s">
        <v>77</v>
      </c>
    </row>
    <row r="145" spans="2:7" ht="30.75" thickBot="1" x14ac:dyDescent="0.3">
      <c r="B145" s="58">
        <v>6399200</v>
      </c>
      <c r="C145" s="58" t="s">
        <v>174</v>
      </c>
      <c r="D145" s="59" t="s">
        <v>78</v>
      </c>
      <c r="E145" s="59" t="s">
        <v>80</v>
      </c>
      <c r="F145" s="59" t="s">
        <v>468</v>
      </c>
      <c r="G145" s="59" t="s">
        <v>77</v>
      </c>
    </row>
    <row r="146" spans="2:7" ht="15.75" thickBot="1" x14ac:dyDescent="0.3">
      <c r="B146" s="58">
        <v>6621501</v>
      </c>
      <c r="C146" s="58" t="s">
        <v>175</v>
      </c>
      <c r="D146" s="59" t="s">
        <v>74</v>
      </c>
      <c r="E146" s="59" t="s">
        <v>75</v>
      </c>
      <c r="F146" s="59" t="s">
        <v>76</v>
      </c>
      <c r="G146" s="59" t="s">
        <v>77</v>
      </c>
    </row>
    <row r="147" spans="2:7" ht="15.75" thickBot="1" x14ac:dyDescent="0.3">
      <c r="B147" s="58">
        <v>6621502</v>
      </c>
      <c r="C147" s="58" t="s">
        <v>176</v>
      </c>
      <c r="D147" s="59" t="s">
        <v>74</v>
      </c>
      <c r="E147" s="59" t="s">
        <v>75</v>
      </c>
      <c r="F147" s="59" t="s">
        <v>76</v>
      </c>
      <c r="G147" s="59" t="s">
        <v>77</v>
      </c>
    </row>
    <row r="148" spans="2:7" ht="30.75" thickBot="1" x14ac:dyDescent="0.3">
      <c r="B148" s="58">
        <v>6622300</v>
      </c>
      <c r="C148" s="58" t="s">
        <v>177</v>
      </c>
      <c r="D148" s="59" t="s">
        <v>78</v>
      </c>
      <c r="E148" s="59" t="s">
        <v>80</v>
      </c>
      <c r="F148" s="59" t="s">
        <v>468</v>
      </c>
      <c r="G148" s="59" t="s">
        <v>77</v>
      </c>
    </row>
    <row r="149" spans="2:7" ht="30.75" thickBot="1" x14ac:dyDescent="0.3">
      <c r="B149" s="58">
        <v>6821801</v>
      </c>
      <c r="C149" s="58" t="s">
        <v>178</v>
      </c>
      <c r="D149" s="59" t="s">
        <v>78</v>
      </c>
      <c r="E149" s="59" t="s">
        <v>80</v>
      </c>
      <c r="F149" s="59" t="s">
        <v>468</v>
      </c>
      <c r="G149" s="59" t="s">
        <v>77</v>
      </c>
    </row>
    <row r="150" spans="2:7" ht="15.75" thickBot="1" x14ac:dyDescent="0.3">
      <c r="B150" s="58">
        <v>6821802</v>
      </c>
      <c r="C150" s="58" t="s">
        <v>179</v>
      </c>
      <c r="D150" s="59" t="s">
        <v>78</v>
      </c>
      <c r="E150" s="59" t="s">
        <v>80</v>
      </c>
      <c r="F150" s="59" t="s">
        <v>468</v>
      </c>
      <c r="G150" s="59" t="s">
        <v>77</v>
      </c>
    </row>
    <row r="151" spans="2:7" ht="15.75" thickBot="1" x14ac:dyDescent="0.3">
      <c r="B151" s="58">
        <v>6911701</v>
      </c>
      <c r="C151" s="58" t="s">
        <v>180</v>
      </c>
      <c r="D151" s="59" t="s">
        <v>181</v>
      </c>
      <c r="E151" s="59" t="s">
        <v>80</v>
      </c>
      <c r="F151" s="59" t="s">
        <v>182</v>
      </c>
      <c r="G151" s="59" t="s">
        <v>77</v>
      </c>
    </row>
    <row r="152" spans="2:7" ht="15.75" thickBot="1" x14ac:dyDescent="0.3">
      <c r="B152" s="58">
        <v>6911703</v>
      </c>
      <c r="C152" s="58" t="s">
        <v>183</v>
      </c>
      <c r="D152" s="59" t="s">
        <v>74</v>
      </c>
      <c r="E152" s="59" t="s">
        <v>75</v>
      </c>
      <c r="F152" s="59" t="s">
        <v>76</v>
      </c>
      <c r="G152" s="59" t="s">
        <v>77</v>
      </c>
    </row>
    <row r="153" spans="2:7" ht="45.75" thickBot="1" x14ac:dyDescent="0.3">
      <c r="B153" s="58">
        <v>7020400</v>
      </c>
      <c r="C153" s="58" t="s">
        <v>184</v>
      </c>
      <c r="D153" s="59" t="s">
        <v>74</v>
      </c>
      <c r="E153" s="59" t="s">
        <v>75</v>
      </c>
      <c r="F153" s="59" t="s">
        <v>76</v>
      </c>
      <c r="G153" s="59" t="s">
        <v>77</v>
      </c>
    </row>
    <row r="154" spans="2:7" ht="15.75" thickBot="1" x14ac:dyDescent="0.3">
      <c r="B154" s="58">
        <v>7111100</v>
      </c>
      <c r="C154" s="58" t="s">
        <v>185</v>
      </c>
      <c r="D154" s="59" t="s">
        <v>78</v>
      </c>
      <c r="E154" s="59" t="s">
        <v>75</v>
      </c>
      <c r="F154" s="59" t="s">
        <v>468</v>
      </c>
      <c r="G154" s="59" t="s">
        <v>77</v>
      </c>
    </row>
    <row r="155" spans="2:7" ht="15.75" thickBot="1" x14ac:dyDescent="0.3">
      <c r="B155" s="58">
        <v>7112000</v>
      </c>
      <c r="C155" s="58" t="s">
        <v>186</v>
      </c>
      <c r="D155" s="59" t="s">
        <v>74</v>
      </c>
      <c r="E155" s="59" t="s">
        <v>75</v>
      </c>
      <c r="F155" s="59" t="s">
        <v>76</v>
      </c>
      <c r="G155" s="59" t="s">
        <v>77</v>
      </c>
    </row>
    <row r="156" spans="2:7" ht="15.75" thickBot="1" x14ac:dyDescent="0.3">
      <c r="B156" s="58">
        <v>7119701</v>
      </c>
      <c r="C156" s="58" t="s">
        <v>187</v>
      </c>
      <c r="D156" s="59" t="s">
        <v>74</v>
      </c>
      <c r="E156" s="59" t="s">
        <v>75</v>
      </c>
      <c r="F156" s="59" t="s">
        <v>76</v>
      </c>
      <c r="G156" s="59" t="s">
        <v>77</v>
      </c>
    </row>
    <row r="157" spans="2:7" ht="15.75" thickBot="1" x14ac:dyDescent="0.3">
      <c r="B157" s="58">
        <v>7119702</v>
      </c>
      <c r="C157" s="58" t="s">
        <v>188</v>
      </c>
      <c r="D157" s="59" t="s">
        <v>74</v>
      </c>
      <c r="E157" s="59" t="s">
        <v>75</v>
      </c>
      <c r="F157" s="59" t="s">
        <v>76</v>
      </c>
      <c r="G157" s="59" t="s">
        <v>77</v>
      </c>
    </row>
    <row r="158" spans="2:7" ht="30.75" thickBot="1" x14ac:dyDescent="0.3">
      <c r="B158" s="58">
        <v>7119703</v>
      </c>
      <c r="C158" s="58" t="s">
        <v>189</v>
      </c>
      <c r="D158" s="59" t="s">
        <v>74</v>
      </c>
      <c r="E158" s="59" t="s">
        <v>75</v>
      </c>
      <c r="F158" s="59" t="s">
        <v>76</v>
      </c>
      <c r="G158" s="59" t="s">
        <v>77</v>
      </c>
    </row>
    <row r="159" spans="2:7" ht="30.75" thickBot="1" x14ac:dyDescent="0.3">
      <c r="B159" s="58">
        <v>7119704</v>
      </c>
      <c r="C159" s="58" t="s">
        <v>190</v>
      </c>
      <c r="D159" s="59" t="s">
        <v>74</v>
      </c>
      <c r="E159" s="59" t="s">
        <v>75</v>
      </c>
      <c r="F159" s="59" t="s">
        <v>76</v>
      </c>
      <c r="G159" s="59" t="s">
        <v>77</v>
      </c>
    </row>
    <row r="160" spans="2:7" ht="30.75" thickBot="1" x14ac:dyDescent="0.3">
      <c r="B160" s="58">
        <v>7119799</v>
      </c>
      <c r="C160" s="58" t="s">
        <v>191</v>
      </c>
      <c r="D160" s="59" t="s">
        <v>74</v>
      </c>
      <c r="E160" s="59" t="s">
        <v>75</v>
      </c>
      <c r="F160" s="59" t="s">
        <v>76</v>
      </c>
      <c r="G160" s="59" t="s">
        <v>77</v>
      </c>
    </row>
    <row r="161" spans="2:7" ht="15.75" thickBot="1" x14ac:dyDescent="0.3">
      <c r="B161" s="58">
        <v>7120100</v>
      </c>
      <c r="C161" s="58" t="s">
        <v>192</v>
      </c>
      <c r="D161" s="59" t="s">
        <v>74</v>
      </c>
      <c r="E161" s="59" t="s">
        <v>75</v>
      </c>
      <c r="F161" s="59" t="s">
        <v>76</v>
      </c>
      <c r="G161" s="59" t="s">
        <v>77</v>
      </c>
    </row>
    <row r="162" spans="2:7" ht="30.75" thickBot="1" x14ac:dyDescent="0.3">
      <c r="B162" s="58">
        <v>7210000</v>
      </c>
      <c r="C162" s="58" t="s">
        <v>193</v>
      </c>
      <c r="D162" s="59" t="s">
        <v>74</v>
      </c>
      <c r="E162" s="59" t="s">
        <v>75</v>
      </c>
      <c r="F162" s="59" t="s">
        <v>76</v>
      </c>
      <c r="G162" s="59" t="s">
        <v>77</v>
      </c>
    </row>
    <row r="163" spans="2:7" ht="30.75" thickBot="1" x14ac:dyDescent="0.3">
      <c r="B163" s="58">
        <v>7220700</v>
      </c>
      <c r="C163" s="58" t="s">
        <v>194</v>
      </c>
      <c r="D163" s="59" t="s">
        <v>74</v>
      </c>
      <c r="E163" s="59" t="s">
        <v>75</v>
      </c>
      <c r="F163" s="59" t="s">
        <v>76</v>
      </c>
      <c r="G163" s="59" t="s">
        <v>77</v>
      </c>
    </row>
    <row r="164" spans="2:7" ht="15.75" thickBot="1" x14ac:dyDescent="0.3">
      <c r="B164" s="58">
        <v>7311400</v>
      </c>
      <c r="C164" s="58" t="s">
        <v>195</v>
      </c>
      <c r="D164" s="59" t="s">
        <v>74</v>
      </c>
      <c r="E164" s="59" t="s">
        <v>75</v>
      </c>
      <c r="F164" s="59" t="s">
        <v>76</v>
      </c>
      <c r="G164" s="59" t="s">
        <v>77</v>
      </c>
    </row>
    <row r="165" spans="2:7" ht="45.75" thickBot="1" x14ac:dyDescent="0.3">
      <c r="B165" s="58">
        <v>7312200</v>
      </c>
      <c r="C165" s="58" t="s">
        <v>508</v>
      </c>
      <c r="D165" s="59" t="s">
        <v>78</v>
      </c>
      <c r="E165" s="59" t="s">
        <v>80</v>
      </c>
      <c r="F165" s="59" t="s">
        <v>468</v>
      </c>
      <c r="G165" s="59" t="s">
        <v>77</v>
      </c>
    </row>
    <row r="166" spans="2:7" ht="15.75" thickBot="1" x14ac:dyDescent="0.3">
      <c r="B166" s="58">
        <v>7319001</v>
      </c>
      <c r="C166" s="58" t="s">
        <v>196</v>
      </c>
      <c r="D166" s="59" t="s">
        <v>74</v>
      </c>
      <c r="E166" s="59" t="s">
        <v>75</v>
      </c>
      <c r="F166" s="59" t="s">
        <v>76</v>
      </c>
      <c r="G166" s="59" t="s">
        <v>77</v>
      </c>
    </row>
    <row r="167" spans="2:7" ht="15.75" thickBot="1" x14ac:dyDescent="0.3">
      <c r="B167" s="58">
        <v>7319002</v>
      </c>
      <c r="C167" s="58" t="s">
        <v>197</v>
      </c>
      <c r="D167" s="59" t="s">
        <v>78</v>
      </c>
      <c r="E167" s="59" t="s">
        <v>80</v>
      </c>
      <c r="F167" s="59" t="s">
        <v>468</v>
      </c>
      <c r="G167" s="59" t="s">
        <v>77</v>
      </c>
    </row>
    <row r="168" spans="2:7" ht="15.75" thickBot="1" x14ac:dyDescent="0.3">
      <c r="B168" s="58">
        <v>7319003</v>
      </c>
      <c r="C168" s="58" t="s">
        <v>198</v>
      </c>
      <c r="D168" s="59" t="s">
        <v>78</v>
      </c>
      <c r="E168" s="59" t="s">
        <v>80</v>
      </c>
      <c r="F168" s="59" t="s">
        <v>468</v>
      </c>
      <c r="G168" s="59" t="s">
        <v>77</v>
      </c>
    </row>
    <row r="169" spans="2:7" ht="15.75" thickBot="1" x14ac:dyDescent="0.3">
      <c r="B169" s="58">
        <v>7319004</v>
      </c>
      <c r="C169" s="58" t="s">
        <v>199</v>
      </c>
      <c r="D169" s="59" t="s">
        <v>74</v>
      </c>
      <c r="E169" s="59" t="s">
        <v>75</v>
      </c>
      <c r="F169" s="59" t="s">
        <v>76</v>
      </c>
      <c r="G169" s="59" t="s">
        <v>77</v>
      </c>
    </row>
    <row r="170" spans="2:7" ht="30.75" thickBot="1" x14ac:dyDescent="0.3">
      <c r="B170" s="58">
        <v>7319099</v>
      </c>
      <c r="C170" s="58" t="s">
        <v>200</v>
      </c>
      <c r="D170" s="59" t="s">
        <v>78</v>
      </c>
      <c r="E170" s="59" t="s">
        <v>80</v>
      </c>
      <c r="F170" s="59" t="s">
        <v>468</v>
      </c>
      <c r="G170" s="59" t="s">
        <v>77</v>
      </c>
    </row>
    <row r="171" spans="2:7" ht="15.75" thickBot="1" x14ac:dyDescent="0.3">
      <c r="B171" s="58">
        <v>7320300</v>
      </c>
      <c r="C171" s="58" t="s">
        <v>201</v>
      </c>
      <c r="D171" s="59" t="s">
        <v>74</v>
      </c>
      <c r="E171" s="59" t="s">
        <v>75</v>
      </c>
      <c r="F171" s="59" t="s">
        <v>76</v>
      </c>
      <c r="G171" s="59" t="s">
        <v>77</v>
      </c>
    </row>
    <row r="172" spans="2:7" ht="15.75" thickBot="1" x14ac:dyDescent="0.3">
      <c r="B172" s="58">
        <v>7410202</v>
      </c>
      <c r="C172" s="58" t="s">
        <v>202</v>
      </c>
      <c r="D172" s="59" t="s">
        <v>181</v>
      </c>
      <c r="E172" s="59" t="s">
        <v>75</v>
      </c>
      <c r="F172" s="59" t="s">
        <v>182</v>
      </c>
      <c r="G172" s="59" t="s">
        <v>77</v>
      </c>
    </row>
    <row r="173" spans="2:7" ht="15.75" thickBot="1" x14ac:dyDescent="0.3">
      <c r="B173" s="58">
        <v>7410202</v>
      </c>
      <c r="C173" s="58" t="s">
        <v>202</v>
      </c>
      <c r="D173" s="59" t="s">
        <v>74</v>
      </c>
      <c r="E173" s="59" t="s">
        <v>75</v>
      </c>
      <c r="F173" s="59" t="s">
        <v>76</v>
      </c>
      <c r="G173" s="59" t="s">
        <v>77</v>
      </c>
    </row>
    <row r="174" spans="2:7" ht="15.75" thickBot="1" x14ac:dyDescent="0.3">
      <c r="B174" s="58">
        <v>7410203</v>
      </c>
      <c r="C174" s="58" t="s">
        <v>203</v>
      </c>
      <c r="D174" s="59" t="s">
        <v>74</v>
      </c>
      <c r="E174" s="59" t="s">
        <v>75</v>
      </c>
      <c r="F174" s="59" t="s">
        <v>76</v>
      </c>
      <c r="G174" s="59" t="s">
        <v>77</v>
      </c>
    </row>
    <row r="175" spans="2:7" ht="30.75" thickBot="1" x14ac:dyDescent="0.3">
      <c r="B175" s="58">
        <v>7410299</v>
      </c>
      <c r="C175" s="58" t="s">
        <v>204</v>
      </c>
      <c r="D175" s="59" t="s">
        <v>74</v>
      </c>
      <c r="E175" s="59" t="s">
        <v>75</v>
      </c>
      <c r="F175" s="59" t="s">
        <v>76</v>
      </c>
      <c r="G175" s="59" t="s">
        <v>77</v>
      </c>
    </row>
    <row r="176" spans="2:7" ht="30.75" thickBot="1" x14ac:dyDescent="0.3">
      <c r="B176" s="58">
        <v>7420001</v>
      </c>
      <c r="C176" s="58" t="s">
        <v>205</v>
      </c>
      <c r="D176" s="59" t="s">
        <v>78</v>
      </c>
      <c r="E176" s="59" t="s">
        <v>80</v>
      </c>
      <c r="F176" s="59" t="s">
        <v>468</v>
      </c>
      <c r="G176" s="59" t="s">
        <v>77</v>
      </c>
    </row>
    <row r="177" spans="2:7" ht="30.75" thickBot="1" x14ac:dyDescent="0.3">
      <c r="B177" s="58">
        <v>7420002</v>
      </c>
      <c r="C177" s="58" t="s">
        <v>206</v>
      </c>
      <c r="D177" s="59" t="s">
        <v>78</v>
      </c>
      <c r="E177" s="59" t="s">
        <v>80</v>
      </c>
      <c r="F177" s="59" t="s">
        <v>468</v>
      </c>
      <c r="G177" s="59" t="s">
        <v>77</v>
      </c>
    </row>
    <row r="178" spans="2:7" ht="15.75" thickBot="1" x14ac:dyDescent="0.3">
      <c r="B178" s="58">
        <v>7420003</v>
      </c>
      <c r="C178" s="58" t="s">
        <v>207</v>
      </c>
      <c r="D178" s="59" t="s">
        <v>78</v>
      </c>
      <c r="E178" s="59" t="s">
        <v>80</v>
      </c>
      <c r="F178" s="59" t="s">
        <v>468</v>
      </c>
      <c r="G178" s="59" t="s">
        <v>77</v>
      </c>
    </row>
    <row r="179" spans="2:7" ht="15.75" thickBot="1" x14ac:dyDescent="0.3">
      <c r="B179" s="58">
        <v>7420004</v>
      </c>
      <c r="C179" s="58" t="s">
        <v>208</v>
      </c>
      <c r="D179" s="59" t="s">
        <v>78</v>
      </c>
      <c r="E179" s="59" t="s">
        <v>80</v>
      </c>
      <c r="F179" s="59" t="s">
        <v>468</v>
      </c>
      <c r="G179" s="59" t="s">
        <v>77</v>
      </c>
    </row>
    <row r="180" spans="2:7" ht="15.75" thickBot="1" x14ac:dyDescent="0.3">
      <c r="B180" s="58">
        <v>7420005</v>
      </c>
      <c r="C180" s="58" t="s">
        <v>209</v>
      </c>
      <c r="D180" s="59" t="s">
        <v>78</v>
      </c>
      <c r="E180" s="59" t="s">
        <v>80</v>
      </c>
      <c r="F180" s="59" t="s">
        <v>468</v>
      </c>
      <c r="G180" s="59" t="s">
        <v>77</v>
      </c>
    </row>
    <row r="181" spans="2:7" ht="15.75" thickBot="1" x14ac:dyDescent="0.3">
      <c r="B181" s="58">
        <v>7490101</v>
      </c>
      <c r="C181" s="58" t="s">
        <v>210</v>
      </c>
      <c r="D181" s="59" t="s">
        <v>74</v>
      </c>
      <c r="E181" s="59" t="s">
        <v>75</v>
      </c>
      <c r="F181" s="59" t="s">
        <v>76</v>
      </c>
      <c r="G181" s="59" t="s">
        <v>77</v>
      </c>
    </row>
    <row r="182" spans="2:7" ht="15.75" thickBot="1" x14ac:dyDescent="0.3">
      <c r="B182" s="58">
        <v>7490102</v>
      </c>
      <c r="C182" s="58" t="s">
        <v>211</v>
      </c>
      <c r="D182" s="59" t="s">
        <v>78</v>
      </c>
      <c r="E182" s="59" t="s">
        <v>80</v>
      </c>
      <c r="F182" s="59" t="s">
        <v>468</v>
      </c>
      <c r="G182" s="59" t="s">
        <v>77</v>
      </c>
    </row>
    <row r="183" spans="2:7" ht="30.75" thickBot="1" x14ac:dyDescent="0.3">
      <c r="B183" s="58">
        <v>7490103</v>
      </c>
      <c r="C183" s="58" t="s">
        <v>212</v>
      </c>
      <c r="D183" s="59" t="s">
        <v>74</v>
      </c>
      <c r="E183" s="59" t="s">
        <v>75</v>
      </c>
      <c r="F183" s="59" t="s">
        <v>76</v>
      </c>
      <c r="G183" s="59" t="s">
        <v>77</v>
      </c>
    </row>
    <row r="184" spans="2:7" ht="45.75" thickBot="1" x14ac:dyDescent="0.3">
      <c r="B184" s="58">
        <v>7490104</v>
      </c>
      <c r="C184" s="58" t="s">
        <v>213</v>
      </c>
      <c r="D184" s="59" t="s">
        <v>74</v>
      </c>
      <c r="E184" s="59" t="s">
        <v>75</v>
      </c>
      <c r="F184" s="59" t="s">
        <v>76</v>
      </c>
      <c r="G184" s="59" t="s">
        <v>77</v>
      </c>
    </row>
    <row r="185" spans="2:7" ht="30.75" thickBot="1" x14ac:dyDescent="0.3">
      <c r="B185" s="58">
        <v>7490105</v>
      </c>
      <c r="C185" s="58" t="s">
        <v>214</v>
      </c>
      <c r="D185" s="59" t="s">
        <v>74</v>
      </c>
      <c r="E185" s="59" t="s">
        <v>75</v>
      </c>
      <c r="F185" s="59" t="s">
        <v>76</v>
      </c>
      <c r="G185" s="59" t="s">
        <v>77</v>
      </c>
    </row>
    <row r="186" spans="2:7" ht="30.75" thickBot="1" x14ac:dyDescent="0.3">
      <c r="B186" s="58">
        <v>7490199</v>
      </c>
      <c r="C186" s="58" t="s">
        <v>215</v>
      </c>
      <c r="D186" s="59" t="s">
        <v>74</v>
      </c>
      <c r="E186" s="59" t="s">
        <v>75</v>
      </c>
      <c r="F186" s="59" t="s">
        <v>76</v>
      </c>
      <c r="G186" s="59" t="s">
        <v>77</v>
      </c>
    </row>
    <row r="187" spans="2:7" ht="15.75" thickBot="1" x14ac:dyDescent="0.3">
      <c r="B187" s="58">
        <v>7500100</v>
      </c>
      <c r="C187" s="58" t="s">
        <v>216</v>
      </c>
      <c r="D187" s="59" t="s">
        <v>74</v>
      </c>
      <c r="E187" s="59" t="s">
        <v>75</v>
      </c>
      <c r="F187" s="59" t="s">
        <v>76</v>
      </c>
      <c r="G187" s="59" t="s">
        <v>77</v>
      </c>
    </row>
    <row r="188" spans="2:7" ht="30.75" thickBot="1" x14ac:dyDescent="0.3">
      <c r="B188" s="58">
        <v>7721700</v>
      </c>
      <c r="C188" s="58" t="s">
        <v>217</v>
      </c>
      <c r="D188" s="59" t="s">
        <v>78</v>
      </c>
      <c r="E188" s="59" t="s">
        <v>80</v>
      </c>
      <c r="F188" s="59" t="s">
        <v>468</v>
      </c>
      <c r="G188" s="59" t="s">
        <v>77</v>
      </c>
    </row>
    <row r="189" spans="2:7" ht="15.75" thickBot="1" x14ac:dyDescent="0.3">
      <c r="B189" s="58">
        <v>7722500</v>
      </c>
      <c r="C189" s="58" t="s">
        <v>218</v>
      </c>
      <c r="D189" s="59" t="s">
        <v>78</v>
      </c>
      <c r="E189" s="59" t="s">
        <v>80</v>
      </c>
      <c r="F189" s="59" t="s">
        <v>468</v>
      </c>
      <c r="G189" s="59" t="s">
        <v>77</v>
      </c>
    </row>
    <row r="190" spans="2:7" ht="30.75" thickBot="1" x14ac:dyDescent="0.3">
      <c r="B190" s="58">
        <v>7723300</v>
      </c>
      <c r="C190" s="58" t="s">
        <v>219</v>
      </c>
      <c r="D190" s="59" t="s">
        <v>78</v>
      </c>
      <c r="E190" s="59" t="s">
        <v>80</v>
      </c>
      <c r="F190" s="59" t="s">
        <v>468</v>
      </c>
      <c r="G190" s="59" t="s">
        <v>77</v>
      </c>
    </row>
    <row r="191" spans="2:7" ht="15.75" thickBot="1" x14ac:dyDescent="0.3">
      <c r="B191" s="58">
        <v>7729201</v>
      </c>
      <c r="C191" s="58" t="s">
        <v>220</v>
      </c>
      <c r="D191" s="59" t="s">
        <v>78</v>
      </c>
      <c r="E191" s="59" t="s">
        <v>80</v>
      </c>
      <c r="F191" s="59" t="s">
        <v>468</v>
      </c>
      <c r="G191" s="59" t="s">
        <v>77</v>
      </c>
    </row>
    <row r="192" spans="2:7" ht="45.75" thickBot="1" x14ac:dyDescent="0.3">
      <c r="B192" s="58">
        <v>7729202</v>
      </c>
      <c r="C192" s="58" t="s">
        <v>221</v>
      </c>
      <c r="D192" s="59" t="s">
        <v>78</v>
      </c>
      <c r="E192" s="59" t="s">
        <v>80</v>
      </c>
      <c r="F192" s="59" t="s">
        <v>468</v>
      </c>
      <c r="G192" s="59" t="s">
        <v>77</v>
      </c>
    </row>
    <row r="193" spans="2:7" ht="15.75" thickBot="1" x14ac:dyDescent="0.3">
      <c r="B193" s="58">
        <v>7729203</v>
      </c>
      <c r="C193" s="58" t="s">
        <v>222</v>
      </c>
      <c r="D193" s="59" t="s">
        <v>78</v>
      </c>
      <c r="E193" s="59" t="s">
        <v>80</v>
      </c>
      <c r="F193" s="59" t="s">
        <v>468</v>
      </c>
      <c r="G193" s="59" t="s">
        <v>77</v>
      </c>
    </row>
    <row r="194" spans="2:7" ht="30.75" thickBot="1" x14ac:dyDescent="0.3">
      <c r="B194" s="58">
        <v>7729299</v>
      </c>
      <c r="C194" s="58" t="s">
        <v>223</v>
      </c>
      <c r="D194" s="59" t="s">
        <v>78</v>
      </c>
      <c r="E194" s="59" t="s">
        <v>80</v>
      </c>
      <c r="F194" s="59" t="s">
        <v>468</v>
      </c>
      <c r="G194" s="59" t="s">
        <v>77</v>
      </c>
    </row>
    <row r="195" spans="2:7" ht="30.75" thickBot="1" x14ac:dyDescent="0.3">
      <c r="B195" s="58">
        <v>7731400</v>
      </c>
      <c r="C195" s="58" t="s">
        <v>224</v>
      </c>
      <c r="D195" s="59" t="s">
        <v>78</v>
      </c>
      <c r="E195" s="59" t="s">
        <v>80</v>
      </c>
      <c r="F195" s="59" t="s">
        <v>468</v>
      </c>
      <c r="G195" s="59" t="s">
        <v>77</v>
      </c>
    </row>
    <row r="196" spans="2:7" ht="30.75" thickBot="1" x14ac:dyDescent="0.3">
      <c r="B196" s="58">
        <v>7732201</v>
      </c>
      <c r="C196" s="58" t="s">
        <v>225</v>
      </c>
      <c r="D196" s="59" t="s">
        <v>78</v>
      </c>
      <c r="E196" s="59" t="s">
        <v>80</v>
      </c>
      <c r="F196" s="59" t="s">
        <v>468</v>
      </c>
      <c r="G196" s="59" t="s">
        <v>77</v>
      </c>
    </row>
    <row r="197" spans="2:7" ht="15.75" thickBot="1" x14ac:dyDescent="0.3">
      <c r="B197" s="58">
        <v>7732202</v>
      </c>
      <c r="C197" s="58" t="s">
        <v>226</v>
      </c>
      <c r="D197" s="59" t="s">
        <v>78</v>
      </c>
      <c r="E197" s="59" t="s">
        <v>80</v>
      </c>
      <c r="F197" s="59" t="s">
        <v>468</v>
      </c>
      <c r="G197" s="59" t="s">
        <v>77</v>
      </c>
    </row>
    <row r="198" spans="2:7" ht="30.75" thickBot="1" x14ac:dyDescent="0.3">
      <c r="B198" s="58">
        <v>7733100</v>
      </c>
      <c r="C198" s="58" t="s">
        <v>227</v>
      </c>
      <c r="D198" s="59" t="s">
        <v>78</v>
      </c>
      <c r="E198" s="59" t="s">
        <v>80</v>
      </c>
      <c r="F198" s="59" t="s">
        <v>468</v>
      </c>
      <c r="G198" s="59" t="s">
        <v>77</v>
      </c>
    </row>
    <row r="199" spans="2:7" ht="45.75" thickBot="1" x14ac:dyDescent="0.3">
      <c r="B199" s="58">
        <v>7739001</v>
      </c>
      <c r="C199" s="58" t="s">
        <v>228</v>
      </c>
      <c r="D199" s="59" t="s">
        <v>78</v>
      </c>
      <c r="E199" s="59" t="s">
        <v>80</v>
      </c>
      <c r="F199" s="59" t="s">
        <v>468</v>
      </c>
      <c r="G199" s="59" t="s">
        <v>77</v>
      </c>
    </row>
    <row r="200" spans="2:7" ht="30.75" thickBot="1" x14ac:dyDescent="0.3">
      <c r="B200" s="58">
        <v>7739002</v>
      </c>
      <c r="C200" s="58" t="s">
        <v>229</v>
      </c>
      <c r="D200" s="59" t="s">
        <v>78</v>
      </c>
      <c r="E200" s="59" t="s">
        <v>80</v>
      </c>
      <c r="F200" s="59" t="s">
        <v>468</v>
      </c>
      <c r="G200" s="59" t="s">
        <v>77</v>
      </c>
    </row>
    <row r="201" spans="2:7" ht="45.75" thickBot="1" x14ac:dyDescent="0.3">
      <c r="B201" s="58">
        <v>7739003</v>
      </c>
      <c r="C201" s="58" t="s">
        <v>230</v>
      </c>
      <c r="D201" s="59" t="s">
        <v>78</v>
      </c>
      <c r="E201" s="59" t="s">
        <v>80</v>
      </c>
      <c r="F201" s="59" t="s">
        <v>468</v>
      </c>
      <c r="G201" s="59" t="s">
        <v>77</v>
      </c>
    </row>
    <row r="202" spans="2:7" ht="45.75" thickBot="1" x14ac:dyDescent="0.3">
      <c r="B202" s="58">
        <v>7739099</v>
      </c>
      <c r="C202" s="58" t="s">
        <v>231</v>
      </c>
      <c r="D202" s="59" t="s">
        <v>78</v>
      </c>
      <c r="E202" s="59" t="s">
        <v>80</v>
      </c>
      <c r="F202" s="59" t="s">
        <v>468</v>
      </c>
      <c r="G202" s="59" t="s">
        <v>77</v>
      </c>
    </row>
    <row r="203" spans="2:7" ht="15.75" thickBot="1" x14ac:dyDescent="0.3">
      <c r="B203" s="58">
        <v>7740300</v>
      </c>
      <c r="C203" s="58" t="s">
        <v>232</v>
      </c>
      <c r="D203" s="59" t="s">
        <v>74</v>
      </c>
      <c r="E203" s="59" t="s">
        <v>75</v>
      </c>
      <c r="F203" s="59" t="s">
        <v>76</v>
      </c>
      <c r="G203" s="59" t="s">
        <v>77</v>
      </c>
    </row>
    <row r="204" spans="2:7" ht="15.75" thickBot="1" x14ac:dyDescent="0.3">
      <c r="B204" s="58">
        <v>7911200</v>
      </c>
      <c r="C204" s="58" t="s">
        <v>233</v>
      </c>
      <c r="D204" s="59" t="s">
        <v>78</v>
      </c>
      <c r="E204" s="59" t="s">
        <v>80</v>
      </c>
      <c r="F204" s="59" t="s">
        <v>468</v>
      </c>
      <c r="G204" s="59" t="s">
        <v>77</v>
      </c>
    </row>
    <row r="205" spans="2:7" ht="15.75" thickBot="1" x14ac:dyDescent="0.3">
      <c r="B205" s="58">
        <v>7912100</v>
      </c>
      <c r="C205" s="58" t="s">
        <v>234</v>
      </c>
      <c r="D205" s="59" t="s">
        <v>78</v>
      </c>
      <c r="E205" s="59" t="s">
        <v>80</v>
      </c>
      <c r="F205" s="59" t="s">
        <v>468</v>
      </c>
      <c r="G205" s="59" t="s">
        <v>77</v>
      </c>
    </row>
    <row r="206" spans="2:7" ht="30.75" thickBot="1" x14ac:dyDescent="0.3">
      <c r="B206" s="58">
        <v>7990200</v>
      </c>
      <c r="C206" s="58" t="s">
        <v>235</v>
      </c>
      <c r="D206" s="59" t="s">
        <v>78</v>
      </c>
      <c r="E206" s="59" t="s">
        <v>80</v>
      </c>
      <c r="F206" s="59" t="s">
        <v>468</v>
      </c>
      <c r="G206" s="59" t="s">
        <v>77</v>
      </c>
    </row>
    <row r="207" spans="2:7" ht="15.75" thickBot="1" x14ac:dyDescent="0.3">
      <c r="B207" s="58">
        <v>8011102</v>
      </c>
      <c r="C207" s="58" t="s">
        <v>236</v>
      </c>
      <c r="D207" s="59" t="s">
        <v>78</v>
      </c>
      <c r="E207" s="59" t="s">
        <v>80</v>
      </c>
      <c r="F207" s="59" t="s">
        <v>468</v>
      </c>
      <c r="G207" s="59" t="s">
        <v>77</v>
      </c>
    </row>
    <row r="208" spans="2:7" ht="15.75" thickBot="1" x14ac:dyDescent="0.3">
      <c r="B208" s="58">
        <v>8030700</v>
      </c>
      <c r="C208" s="58" t="s">
        <v>237</v>
      </c>
      <c r="D208" s="59" t="s">
        <v>74</v>
      </c>
      <c r="E208" s="59" t="s">
        <v>75</v>
      </c>
      <c r="F208" s="59" t="s">
        <v>76</v>
      </c>
      <c r="G208" s="59" t="s">
        <v>77</v>
      </c>
    </row>
    <row r="209" spans="2:7" ht="15.75" thickBot="1" x14ac:dyDescent="0.3">
      <c r="B209" s="58">
        <v>8121400</v>
      </c>
      <c r="C209" s="58" t="s">
        <v>238</v>
      </c>
      <c r="D209" s="59" t="s">
        <v>181</v>
      </c>
      <c r="E209" s="59" t="s">
        <v>80</v>
      </c>
      <c r="F209" s="59" t="s">
        <v>182</v>
      </c>
      <c r="G209" s="59" t="s">
        <v>77</v>
      </c>
    </row>
    <row r="210" spans="2:7" ht="15.75" thickBot="1" x14ac:dyDescent="0.3">
      <c r="B210" s="58">
        <v>8122200</v>
      </c>
      <c r="C210" s="58" t="s">
        <v>239</v>
      </c>
      <c r="D210" s="59" t="s">
        <v>181</v>
      </c>
      <c r="E210" s="59" t="s">
        <v>80</v>
      </c>
      <c r="F210" s="59" t="s">
        <v>182</v>
      </c>
      <c r="G210" s="59" t="s">
        <v>77</v>
      </c>
    </row>
    <row r="211" spans="2:7" ht="30.75" thickBot="1" x14ac:dyDescent="0.3">
      <c r="B211" s="58">
        <v>8129000</v>
      </c>
      <c r="C211" s="58" t="s">
        <v>240</v>
      </c>
      <c r="D211" s="59" t="s">
        <v>181</v>
      </c>
      <c r="E211" s="59" t="s">
        <v>80</v>
      </c>
      <c r="F211" s="59" t="s">
        <v>182</v>
      </c>
      <c r="G211" s="59" t="s">
        <v>77</v>
      </c>
    </row>
    <row r="212" spans="2:7" ht="15.75" thickBot="1" x14ac:dyDescent="0.3">
      <c r="B212" s="58">
        <v>8130300</v>
      </c>
      <c r="C212" s="58" t="s">
        <v>241</v>
      </c>
      <c r="D212" s="59" t="s">
        <v>181</v>
      </c>
      <c r="E212" s="59" t="s">
        <v>80</v>
      </c>
      <c r="F212" s="59" t="s">
        <v>182</v>
      </c>
      <c r="G212" s="59" t="s">
        <v>77</v>
      </c>
    </row>
    <row r="213" spans="2:7" ht="30.75" thickBot="1" x14ac:dyDescent="0.3">
      <c r="B213" s="58">
        <v>8211300</v>
      </c>
      <c r="C213" s="58" t="s">
        <v>242</v>
      </c>
      <c r="D213" s="59" t="s">
        <v>78</v>
      </c>
      <c r="E213" s="59" t="s">
        <v>80</v>
      </c>
      <c r="F213" s="59" t="s">
        <v>468</v>
      </c>
      <c r="G213" s="59" t="s">
        <v>77</v>
      </c>
    </row>
    <row r="214" spans="2:7" ht="45.75" thickBot="1" x14ac:dyDescent="0.3">
      <c r="B214" s="58">
        <v>8219999</v>
      </c>
      <c r="C214" s="58" t="s">
        <v>243</v>
      </c>
      <c r="D214" s="59" t="s">
        <v>78</v>
      </c>
      <c r="E214" s="59" t="s">
        <v>80</v>
      </c>
      <c r="F214" s="59" t="s">
        <v>468</v>
      </c>
      <c r="G214" s="59" t="s">
        <v>77</v>
      </c>
    </row>
    <row r="215" spans="2:7" ht="15.75" thickBot="1" x14ac:dyDescent="0.3">
      <c r="B215" s="58">
        <v>8220200</v>
      </c>
      <c r="C215" s="58" t="s">
        <v>244</v>
      </c>
      <c r="D215" s="59" t="s">
        <v>78</v>
      </c>
      <c r="E215" s="59" t="s">
        <v>80</v>
      </c>
      <c r="F215" s="59" t="s">
        <v>468</v>
      </c>
      <c r="G215" s="59" t="s">
        <v>77</v>
      </c>
    </row>
    <row r="216" spans="2:7" ht="30.75" thickBot="1" x14ac:dyDescent="0.3">
      <c r="B216" s="58">
        <v>8230001</v>
      </c>
      <c r="C216" s="58" t="s">
        <v>245</v>
      </c>
      <c r="D216" s="59" t="s">
        <v>78</v>
      </c>
      <c r="E216" s="59" t="s">
        <v>80</v>
      </c>
      <c r="F216" s="59" t="s">
        <v>468</v>
      </c>
      <c r="G216" s="59" t="s">
        <v>77</v>
      </c>
    </row>
    <row r="217" spans="2:7" ht="15.75" thickBot="1" x14ac:dyDescent="0.3">
      <c r="B217" s="58">
        <v>8230002</v>
      </c>
      <c r="C217" s="58" t="s">
        <v>246</v>
      </c>
      <c r="D217" s="59" t="s">
        <v>78</v>
      </c>
      <c r="E217" s="59" t="s">
        <v>80</v>
      </c>
      <c r="F217" s="59" t="s">
        <v>468</v>
      </c>
      <c r="G217" s="59" t="s">
        <v>77</v>
      </c>
    </row>
    <row r="218" spans="2:7" ht="30.75" thickBot="1" x14ac:dyDescent="0.3">
      <c r="B218" s="58">
        <v>8291100</v>
      </c>
      <c r="C218" s="58" t="s">
        <v>247</v>
      </c>
      <c r="D218" s="59" t="s">
        <v>78</v>
      </c>
      <c r="E218" s="59" t="s">
        <v>80</v>
      </c>
      <c r="F218" s="59" t="s">
        <v>468</v>
      </c>
      <c r="G218" s="59" t="s">
        <v>77</v>
      </c>
    </row>
    <row r="219" spans="2:7" ht="30.75" thickBot="1" x14ac:dyDescent="0.3">
      <c r="B219" s="58">
        <v>8299701</v>
      </c>
      <c r="C219" s="58" t="s">
        <v>248</v>
      </c>
      <c r="D219" s="59" t="s">
        <v>78</v>
      </c>
      <c r="E219" s="59" t="s">
        <v>80</v>
      </c>
      <c r="F219" s="59" t="s">
        <v>468</v>
      </c>
      <c r="G219" s="59" t="s">
        <v>77</v>
      </c>
    </row>
    <row r="220" spans="2:7" ht="30.75" thickBot="1" x14ac:dyDescent="0.3">
      <c r="B220" s="58">
        <v>8299703</v>
      </c>
      <c r="C220" s="58" t="s">
        <v>249</v>
      </c>
      <c r="D220" s="59" t="s">
        <v>78</v>
      </c>
      <c r="E220" s="59" t="s">
        <v>80</v>
      </c>
      <c r="F220" s="59" t="s">
        <v>468</v>
      </c>
      <c r="G220" s="59" t="s">
        <v>77</v>
      </c>
    </row>
    <row r="221" spans="2:7" ht="15.75" thickBot="1" x14ac:dyDescent="0.3">
      <c r="B221" s="58">
        <v>8299707</v>
      </c>
      <c r="C221" s="58" t="s">
        <v>250</v>
      </c>
      <c r="D221" s="59" t="s">
        <v>78</v>
      </c>
      <c r="E221" s="59" t="s">
        <v>80</v>
      </c>
      <c r="F221" s="59" t="s">
        <v>468</v>
      </c>
      <c r="G221" s="59" t="s">
        <v>77</v>
      </c>
    </row>
    <row r="222" spans="2:7" ht="45.75" thickBot="1" x14ac:dyDescent="0.3">
      <c r="B222" s="58">
        <v>8299799</v>
      </c>
      <c r="C222" s="58" t="s">
        <v>251</v>
      </c>
      <c r="D222" s="59" t="s">
        <v>74</v>
      </c>
      <c r="E222" s="59" t="s">
        <v>75</v>
      </c>
      <c r="F222" s="59" t="s">
        <v>76</v>
      </c>
      <c r="G222" s="59" t="s">
        <v>77</v>
      </c>
    </row>
    <row r="223" spans="2:7" ht="45.75" thickBot="1" x14ac:dyDescent="0.3">
      <c r="B223" s="58">
        <v>8299799</v>
      </c>
      <c r="C223" s="58" t="s">
        <v>251</v>
      </c>
      <c r="D223" s="59" t="s">
        <v>78</v>
      </c>
      <c r="E223" s="59" t="s">
        <v>75</v>
      </c>
      <c r="F223" s="59" t="s">
        <v>468</v>
      </c>
      <c r="G223" s="59" t="s">
        <v>77</v>
      </c>
    </row>
    <row r="224" spans="2:7" ht="15.75" thickBot="1" x14ac:dyDescent="0.3">
      <c r="B224" s="58">
        <v>8511200</v>
      </c>
      <c r="C224" s="58" t="s">
        <v>252</v>
      </c>
      <c r="D224" s="59" t="s">
        <v>78</v>
      </c>
      <c r="E224" s="59" t="s">
        <v>80</v>
      </c>
      <c r="F224" s="59" t="s">
        <v>468</v>
      </c>
      <c r="G224" s="59" t="s">
        <v>77</v>
      </c>
    </row>
    <row r="225" spans="2:7" ht="15.75" thickBot="1" x14ac:dyDescent="0.3">
      <c r="B225" s="58">
        <v>8512100</v>
      </c>
      <c r="C225" s="58" t="s">
        <v>253</v>
      </c>
      <c r="D225" s="59" t="s">
        <v>78</v>
      </c>
      <c r="E225" s="59" t="s">
        <v>80</v>
      </c>
      <c r="F225" s="59" t="s">
        <v>468</v>
      </c>
      <c r="G225" s="59" t="s">
        <v>77</v>
      </c>
    </row>
    <row r="226" spans="2:7" ht="15.75" thickBot="1" x14ac:dyDescent="0.3">
      <c r="B226" s="58">
        <v>8513900</v>
      </c>
      <c r="C226" s="58" t="s">
        <v>254</v>
      </c>
      <c r="D226" s="59" t="s">
        <v>78</v>
      </c>
      <c r="E226" s="59" t="s">
        <v>80</v>
      </c>
      <c r="F226" s="59" t="s">
        <v>468</v>
      </c>
      <c r="G226" s="59" t="s">
        <v>77</v>
      </c>
    </row>
    <row r="227" spans="2:7" ht="15.75" thickBot="1" x14ac:dyDescent="0.3">
      <c r="B227" s="58">
        <v>8520100</v>
      </c>
      <c r="C227" s="58" t="s">
        <v>255</v>
      </c>
      <c r="D227" s="59" t="s">
        <v>78</v>
      </c>
      <c r="E227" s="59" t="s">
        <v>80</v>
      </c>
      <c r="F227" s="59" t="s">
        <v>468</v>
      </c>
      <c r="G227" s="59" t="s">
        <v>77</v>
      </c>
    </row>
    <row r="228" spans="2:7" ht="15.75" thickBot="1" x14ac:dyDescent="0.3">
      <c r="B228" s="58">
        <v>8531700</v>
      </c>
      <c r="C228" s="58" t="s">
        <v>256</v>
      </c>
      <c r="D228" s="59" t="s">
        <v>74</v>
      </c>
      <c r="E228" s="59" t="s">
        <v>75</v>
      </c>
      <c r="F228" s="59" t="s">
        <v>76</v>
      </c>
      <c r="G228" s="59" t="s">
        <v>77</v>
      </c>
    </row>
    <row r="229" spans="2:7" ht="30.75" thickBot="1" x14ac:dyDescent="0.3">
      <c r="B229" s="58">
        <v>8532500</v>
      </c>
      <c r="C229" s="58" t="s">
        <v>257</v>
      </c>
      <c r="D229" s="59" t="s">
        <v>74</v>
      </c>
      <c r="E229" s="59" t="s">
        <v>75</v>
      </c>
      <c r="F229" s="59" t="s">
        <v>76</v>
      </c>
      <c r="G229" s="59" t="s">
        <v>77</v>
      </c>
    </row>
    <row r="230" spans="2:7" ht="15.75" thickBot="1" x14ac:dyDescent="0.3">
      <c r="B230" s="58">
        <v>8533300</v>
      </c>
      <c r="C230" s="58" t="s">
        <v>258</v>
      </c>
      <c r="D230" s="59" t="s">
        <v>74</v>
      </c>
      <c r="E230" s="59" t="s">
        <v>75</v>
      </c>
      <c r="F230" s="59" t="s">
        <v>76</v>
      </c>
      <c r="G230" s="59" t="s">
        <v>77</v>
      </c>
    </row>
    <row r="231" spans="2:7" ht="15.75" thickBot="1" x14ac:dyDescent="0.3">
      <c r="B231" s="58">
        <v>8541400</v>
      </c>
      <c r="C231" s="58" t="s">
        <v>259</v>
      </c>
      <c r="D231" s="59" t="s">
        <v>78</v>
      </c>
      <c r="E231" s="59" t="s">
        <v>80</v>
      </c>
      <c r="F231" s="59" t="s">
        <v>468</v>
      </c>
      <c r="G231" s="59" t="s">
        <v>77</v>
      </c>
    </row>
    <row r="232" spans="2:7" ht="15.75" thickBot="1" x14ac:dyDescent="0.3">
      <c r="B232" s="58">
        <v>8542200</v>
      </c>
      <c r="C232" s="58" t="s">
        <v>260</v>
      </c>
      <c r="D232" s="59" t="s">
        <v>74</v>
      </c>
      <c r="E232" s="59" t="s">
        <v>75</v>
      </c>
      <c r="F232" s="59" t="s">
        <v>76</v>
      </c>
      <c r="G232" s="59" t="s">
        <v>77</v>
      </c>
    </row>
    <row r="233" spans="2:7" ht="30.75" thickBot="1" x14ac:dyDescent="0.3">
      <c r="B233" s="58">
        <v>8550302</v>
      </c>
      <c r="C233" s="58" t="s">
        <v>261</v>
      </c>
      <c r="D233" s="59" t="s">
        <v>74</v>
      </c>
      <c r="E233" s="59" t="s">
        <v>75</v>
      </c>
      <c r="F233" s="59" t="s">
        <v>76</v>
      </c>
      <c r="G233" s="59" t="s">
        <v>77</v>
      </c>
    </row>
    <row r="234" spans="2:7" ht="15.75" thickBot="1" x14ac:dyDescent="0.3">
      <c r="B234" s="58">
        <v>8591100</v>
      </c>
      <c r="C234" s="58" t="s">
        <v>262</v>
      </c>
      <c r="D234" s="59" t="s">
        <v>74</v>
      </c>
      <c r="E234" s="59" t="s">
        <v>75</v>
      </c>
      <c r="F234" s="59" t="s">
        <v>76</v>
      </c>
      <c r="G234" s="59" t="s">
        <v>77</v>
      </c>
    </row>
    <row r="235" spans="2:7" ht="15.75" thickBot="1" x14ac:dyDescent="0.3">
      <c r="B235" s="58">
        <v>8591100</v>
      </c>
      <c r="C235" s="58" t="s">
        <v>262</v>
      </c>
      <c r="D235" s="59" t="s">
        <v>78</v>
      </c>
      <c r="E235" s="59" t="s">
        <v>75</v>
      </c>
      <c r="F235" s="59" t="s">
        <v>468</v>
      </c>
      <c r="G235" s="59" t="s">
        <v>77</v>
      </c>
    </row>
    <row r="236" spans="2:7" ht="15.75" thickBot="1" x14ac:dyDescent="0.3">
      <c r="B236" s="58">
        <v>8592901</v>
      </c>
      <c r="C236" s="58" t="s">
        <v>263</v>
      </c>
      <c r="D236" s="59" t="s">
        <v>78</v>
      </c>
      <c r="E236" s="59" t="s">
        <v>75</v>
      </c>
      <c r="F236" s="59" t="s">
        <v>468</v>
      </c>
      <c r="G236" s="59" t="s">
        <v>77</v>
      </c>
    </row>
    <row r="237" spans="2:7" ht="15.75" thickBot="1" x14ac:dyDescent="0.3">
      <c r="B237" s="58">
        <v>8592901</v>
      </c>
      <c r="C237" s="58" t="s">
        <v>263</v>
      </c>
      <c r="D237" s="59" t="s">
        <v>74</v>
      </c>
      <c r="E237" s="59" t="s">
        <v>75</v>
      </c>
      <c r="F237" s="59" t="s">
        <v>76</v>
      </c>
      <c r="G237" s="59" t="s">
        <v>77</v>
      </c>
    </row>
    <row r="238" spans="2:7" ht="15.75" thickBot="1" x14ac:dyDescent="0.3">
      <c r="B238" s="58">
        <v>8592902</v>
      </c>
      <c r="C238" s="58" t="s">
        <v>264</v>
      </c>
      <c r="D238" s="59" t="s">
        <v>78</v>
      </c>
      <c r="E238" s="59" t="s">
        <v>80</v>
      </c>
      <c r="F238" s="59" t="s">
        <v>468</v>
      </c>
      <c r="G238" s="59" t="s">
        <v>77</v>
      </c>
    </row>
    <row r="239" spans="2:7" ht="15.75" thickBot="1" x14ac:dyDescent="0.3">
      <c r="B239" s="58">
        <v>8592903</v>
      </c>
      <c r="C239" s="58" t="s">
        <v>265</v>
      </c>
      <c r="D239" s="59" t="s">
        <v>78</v>
      </c>
      <c r="E239" s="59" t="s">
        <v>80</v>
      </c>
      <c r="F239" s="59" t="s">
        <v>468</v>
      </c>
      <c r="G239" s="59" t="s">
        <v>77</v>
      </c>
    </row>
    <row r="240" spans="2:7" ht="30.75" thickBot="1" x14ac:dyDescent="0.3">
      <c r="B240" s="58">
        <v>8592999</v>
      </c>
      <c r="C240" s="58" t="s">
        <v>266</v>
      </c>
      <c r="D240" s="59" t="s">
        <v>78</v>
      </c>
      <c r="E240" s="59" t="s">
        <v>80</v>
      </c>
      <c r="F240" s="59" t="s">
        <v>468</v>
      </c>
      <c r="G240" s="59" t="s">
        <v>77</v>
      </c>
    </row>
    <row r="241" spans="2:7" ht="15.75" thickBot="1" x14ac:dyDescent="0.3">
      <c r="B241" s="58">
        <v>8593700</v>
      </c>
      <c r="C241" s="58" t="s">
        <v>267</v>
      </c>
      <c r="D241" s="59" t="s">
        <v>78</v>
      </c>
      <c r="E241" s="59" t="s">
        <v>80</v>
      </c>
      <c r="F241" s="59" t="s">
        <v>468</v>
      </c>
      <c r="G241" s="59" t="s">
        <v>77</v>
      </c>
    </row>
    <row r="242" spans="2:7" ht="15.75" thickBot="1" x14ac:dyDescent="0.3">
      <c r="B242" s="58">
        <v>8599603</v>
      </c>
      <c r="C242" s="58" t="s">
        <v>268</v>
      </c>
      <c r="D242" s="59" t="s">
        <v>78</v>
      </c>
      <c r="E242" s="59" t="s">
        <v>80</v>
      </c>
      <c r="F242" s="59" t="s">
        <v>468</v>
      </c>
      <c r="G242" s="59" t="s">
        <v>77</v>
      </c>
    </row>
    <row r="243" spans="2:7" ht="30.75" thickBot="1" x14ac:dyDescent="0.3">
      <c r="B243" s="58">
        <v>8599604</v>
      </c>
      <c r="C243" s="58" t="s">
        <v>269</v>
      </c>
      <c r="D243" s="59" t="s">
        <v>78</v>
      </c>
      <c r="E243" s="59" t="s">
        <v>80</v>
      </c>
      <c r="F243" s="59" t="s">
        <v>468</v>
      </c>
      <c r="G243" s="59" t="s">
        <v>77</v>
      </c>
    </row>
    <row r="244" spans="2:7" ht="15.75" thickBot="1" x14ac:dyDescent="0.3">
      <c r="B244" s="58">
        <v>8599605</v>
      </c>
      <c r="C244" s="58" t="s">
        <v>270</v>
      </c>
      <c r="D244" s="59" t="s">
        <v>78</v>
      </c>
      <c r="E244" s="59" t="s">
        <v>80</v>
      </c>
      <c r="F244" s="59" t="s">
        <v>468</v>
      </c>
      <c r="G244" s="59" t="s">
        <v>77</v>
      </c>
    </row>
    <row r="245" spans="2:7" ht="30.75" thickBot="1" x14ac:dyDescent="0.3">
      <c r="B245" s="58">
        <v>8599699</v>
      </c>
      <c r="C245" s="58" t="s">
        <v>271</v>
      </c>
      <c r="D245" s="59" t="s">
        <v>78</v>
      </c>
      <c r="E245" s="59" t="s">
        <v>80</v>
      </c>
      <c r="F245" s="59" t="s">
        <v>468</v>
      </c>
      <c r="G245" s="59" t="s">
        <v>77</v>
      </c>
    </row>
    <row r="246" spans="2:7" ht="45.75" thickBot="1" x14ac:dyDescent="0.3">
      <c r="B246" s="58">
        <v>8610101</v>
      </c>
      <c r="C246" s="58" t="s">
        <v>272</v>
      </c>
      <c r="D246" s="59" t="s">
        <v>78</v>
      </c>
      <c r="E246" s="59" t="s">
        <v>75</v>
      </c>
      <c r="F246" s="59" t="s">
        <v>468</v>
      </c>
      <c r="G246" s="59" t="s">
        <v>77</v>
      </c>
    </row>
    <row r="247" spans="2:7" ht="30.75" thickBot="1" x14ac:dyDescent="0.3">
      <c r="B247" s="58">
        <v>8630501</v>
      </c>
      <c r="C247" s="58" t="s">
        <v>273</v>
      </c>
      <c r="D247" s="59" t="s">
        <v>78</v>
      </c>
      <c r="E247" s="59" t="s">
        <v>75</v>
      </c>
      <c r="F247" s="59" t="s">
        <v>468</v>
      </c>
      <c r="G247" s="59" t="s">
        <v>77</v>
      </c>
    </row>
    <row r="248" spans="2:7" ht="30.75" thickBot="1" x14ac:dyDescent="0.3">
      <c r="B248" s="58">
        <v>8630502</v>
      </c>
      <c r="C248" s="58" t="s">
        <v>274</v>
      </c>
      <c r="D248" s="59" t="s">
        <v>78</v>
      </c>
      <c r="E248" s="59" t="s">
        <v>75</v>
      </c>
      <c r="F248" s="59" t="s">
        <v>468</v>
      </c>
      <c r="G248" s="59" t="s">
        <v>77</v>
      </c>
    </row>
    <row r="249" spans="2:7" ht="30.75" thickBot="1" x14ac:dyDescent="0.3">
      <c r="B249" s="58">
        <v>8630503</v>
      </c>
      <c r="C249" s="58" t="s">
        <v>275</v>
      </c>
      <c r="D249" s="59" t="s">
        <v>78</v>
      </c>
      <c r="E249" s="59" t="s">
        <v>75</v>
      </c>
      <c r="F249" s="59" t="s">
        <v>468</v>
      </c>
      <c r="G249" s="59" t="s">
        <v>77</v>
      </c>
    </row>
    <row r="250" spans="2:7" ht="15.75" thickBot="1" x14ac:dyDescent="0.3">
      <c r="B250" s="58">
        <v>8630504</v>
      </c>
      <c r="C250" s="58" t="s">
        <v>276</v>
      </c>
      <c r="D250" s="59" t="s">
        <v>78</v>
      </c>
      <c r="E250" s="59" t="s">
        <v>75</v>
      </c>
      <c r="F250" s="59" t="s">
        <v>468</v>
      </c>
      <c r="G250" s="59" t="s">
        <v>77</v>
      </c>
    </row>
    <row r="251" spans="2:7" ht="15.75" thickBot="1" x14ac:dyDescent="0.3">
      <c r="B251" s="58">
        <v>8630506</v>
      </c>
      <c r="C251" s="58" t="s">
        <v>277</v>
      </c>
      <c r="D251" s="59" t="s">
        <v>78</v>
      </c>
      <c r="E251" s="59" t="s">
        <v>75</v>
      </c>
      <c r="F251" s="59" t="s">
        <v>468</v>
      </c>
      <c r="G251" s="59" t="s">
        <v>77</v>
      </c>
    </row>
    <row r="252" spans="2:7" ht="15.75" thickBot="1" x14ac:dyDescent="0.3">
      <c r="B252" s="58">
        <v>8630507</v>
      </c>
      <c r="C252" s="58" t="s">
        <v>278</v>
      </c>
      <c r="D252" s="59" t="s">
        <v>78</v>
      </c>
      <c r="E252" s="59" t="s">
        <v>75</v>
      </c>
      <c r="F252" s="59" t="s">
        <v>468</v>
      </c>
      <c r="G252" s="59" t="s">
        <v>77</v>
      </c>
    </row>
    <row r="253" spans="2:7" ht="30.75" thickBot="1" x14ac:dyDescent="0.3">
      <c r="B253" s="58">
        <v>8630599</v>
      </c>
      <c r="C253" s="58" t="s">
        <v>279</v>
      </c>
      <c r="D253" s="59" t="s">
        <v>78</v>
      </c>
      <c r="E253" s="59" t="s">
        <v>75</v>
      </c>
      <c r="F253" s="59" t="s">
        <v>468</v>
      </c>
      <c r="G253" s="59" t="s">
        <v>77</v>
      </c>
    </row>
    <row r="254" spans="2:7" ht="30.75" thickBot="1" x14ac:dyDescent="0.3">
      <c r="B254" s="58">
        <v>8640201</v>
      </c>
      <c r="C254" s="58" t="s">
        <v>280</v>
      </c>
      <c r="D254" s="59" t="s">
        <v>78</v>
      </c>
      <c r="E254" s="59" t="s">
        <v>75</v>
      </c>
      <c r="F254" s="59" t="s">
        <v>468</v>
      </c>
      <c r="G254" s="59" t="s">
        <v>77</v>
      </c>
    </row>
    <row r="255" spans="2:7" ht="30.75" thickBot="1" x14ac:dyDescent="0.3">
      <c r="B255" s="58">
        <v>8640201</v>
      </c>
      <c r="C255" s="58" t="s">
        <v>280</v>
      </c>
      <c r="D255" s="59" t="s">
        <v>74</v>
      </c>
      <c r="E255" s="59" t="s">
        <v>75</v>
      </c>
      <c r="F255" s="59" t="s">
        <v>76</v>
      </c>
      <c r="G255" s="59" t="s">
        <v>77</v>
      </c>
    </row>
    <row r="256" spans="2:7" ht="15.75" thickBot="1" x14ac:dyDescent="0.3">
      <c r="B256" s="58">
        <v>8640202</v>
      </c>
      <c r="C256" s="58" t="s">
        <v>281</v>
      </c>
      <c r="D256" s="59" t="s">
        <v>74</v>
      </c>
      <c r="E256" s="59" t="s">
        <v>75</v>
      </c>
      <c r="F256" s="59" t="s">
        <v>76</v>
      </c>
      <c r="G256" s="59" t="s">
        <v>77</v>
      </c>
    </row>
    <row r="257" spans="2:7" ht="15.75" thickBot="1" x14ac:dyDescent="0.3">
      <c r="B257" s="58">
        <v>8640202</v>
      </c>
      <c r="C257" s="58" t="s">
        <v>281</v>
      </c>
      <c r="D257" s="59" t="s">
        <v>78</v>
      </c>
      <c r="E257" s="59" t="s">
        <v>75</v>
      </c>
      <c r="F257" s="59" t="s">
        <v>468</v>
      </c>
      <c r="G257" s="59" t="s">
        <v>77</v>
      </c>
    </row>
    <row r="258" spans="2:7" ht="15.75" thickBot="1" x14ac:dyDescent="0.3">
      <c r="B258" s="58">
        <v>8640203</v>
      </c>
      <c r="C258" s="58" t="s">
        <v>282</v>
      </c>
      <c r="D258" s="59" t="s">
        <v>78</v>
      </c>
      <c r="E258" s="59" t="s">
        <v>75</v>
      </c>
      <c r="F258" s="59" t="s">
        <v>468</v>
      </c>
      <c r="G258" s="59" t="s">
        <v>77</v>
      </c>
    </row>
    <row r="259" spans="2:7" ht="15.75" thickBot="1" x14ac:dyDescent="0.3">
      <c r="B259" s="58">
        <v>8640204</v>
      </c>
      <c r="C259" s="58" t="s">
        <v>283</v>
      </c>
      <c r="D259" s="59" t="s">
        <v>78</v>
      </c>
      <c r="E259" s="59" t="s">
        <v>75</v>
      </c>
      <c r="F259" s="59" t="s">
        <v>468</v>
      </c>
      <c r="G259" s="59" t="s">
        <v>77</v>
      </c>
    </row>
    <row r="260" spans="2:7" ht="15.75" thickBot="1" x14ac:dyDescent="0.3">
      <c r="B260" s="58">
        <v>8640204</v>
      </c>
      <c r="C260" s="58" t="s">
        <v>283</v>
      </c>
      <c r="D260" s="59" t="s">
        <v>74</v>
      </c>
      <c r="E260" s="59" t="s">
        <v>75</v>
      </c>
      <c r="F260" s="59" t="s">
        <v>76</v>
      </c>
      <c r="G260" s="59" t="s">
        <v>77</v>
      </c>
    </row>
    <row r="261" spans="2:7" ht="30.75" thickBot="1" x14ac:dyDescent="0.3">
      <c r="B261" s="58">
        <v>8640205</v>
      </c>
      <c r="C261" s="58" t="s">
        <v>284</v>
      </c>
      <c r="D261" s="59" t="s">
        <v>74</v>
      </c>
      <c r="E261" s="59" t="s">
        <v>75</v>
      </c>
      <c r="F261" s="59" t="s">
        <v>76</v>
      </c>
      <c r="G261" s="59" t="s">
        <v>77</v>
      </c>
    </row>
    <row r="262" spans="2:7" ht="30.75" thickBot="1" x14ac:dyDescent="0.3">
      <c r="B262" s="58">
        <v>8640205</v>
      </c>
      <c r="C262" s="58" t="s">
        <v>284</v>
      </c>
      <c r="D262" s="59" t="s">
        <v>78</v>
      </c>
      <c r="E262" s="59" t="s">
        <v>75</v>
      </c>
      <c r="F262" s="59" t="s">
        <v>468</v>
      </c>
      <c r="G262" s="59" t="s">
        <v>77</v>
      </c>
    </row>
    <row r="263" spans="2:7" ht="15.75" thickBot="1" x14ac:dyDescent="0.3">
      <c r="B263" s="58">
        <v>8640206</v>
      </c>
      <c r="C263" s="58" t="s">
        <v>285</v>
      </c>
      <c r="D263" s="59" t="s">
        <v>78</v>
      </c>
      <c r="E263" s="59" t="s">
        <v>75</v>
      </c>
      <c r="F263" s="59" t="s">
        <v>468</v>
      </c>
      <c r="G263" s="59" t="s">
        <v>77</v>
      </c>
    </row>
    <row r="264" spans="2:7" ht="15.75" thickBot="1" x14ac:dyDescent="0.3">
      <c r="B264" s="58">
        <v>8640206</v>
      </c>
      <c r="C264" s="58" t="s">
        <v>285</v>
      </c>
      <c r="D264" s="59" t="s">
        <v>74</v>
      </c>
      <c r="E264" s="59" t="s">
        <v>75</v>
      </c>
      <c r="F264" s="59" t="s">
        <v>76</v>
      </c>
      <c r="G264" s="59" t="s">
        <v>77</v>
      </c>
    </row>
    <row r="265" spans="2:7" ht="45.75" thickBot="1" x14ac:dyDescent="0.3">
      <c r="B265" s="58">
        <v>8640207</v>
      </c>
      <c r="C265" s="58" t="s">
        <v>286</v>
      </c>
      <c r="D265" s="59" t="s">
        <v>74</v>
      </c>
      <c r="E265" s="59" t="s">
        <v>75</v>
      </c>
      <c r="F265" s="59" t="s">
        <v>76</v>
      </c>
      <c r="G265" s="59" t="s">
        <v>77</v>
      </c>
    </row>
    <row r="266" spans="2:7" ht="45.75" thickBot="1" x14ac:dyDescent="0.3">
      <c r="B266" s="58">
        <v>8640207</v>
      </c>
      <c r="C266" s="58" t="s">
        <v>286</v>
      </c>
      <c r="D266" s="59" t="s">
        <v>78</v>
      </c>
      <c r="E266" s="59" t="s">
        <v>75</v>
      </c>
      <c r="F266" s="59" t="s">
        <v>468</v>
      </c>
      <c r="G266" s="59" t="s">
        <v>77</v>
      </c>
    </row>
    <row r="267" spans="2:7" ht="30.75" thickBot="1" x14ac:dyDescent="0.3">
      <c r="B267" s="58">
        <v>8640208</v>
      </c>
      <c r="C267" s="58" t="s">
        <v>287</v>
      </c>
      <c r="D267" s="59" t="s">
        <v>74</v>
      </c>
      <c r="E267" s="59" t="s">
        <v>75</v>
      </c>
      <c r="F267" s="59" t="s">
        <v>76</v>
      </c>
      <c r="G267" s="59" t="s">
        <v>77</v>
      </c>
    </row>
    <row r="268" spans="2:7" ht="30.75" thickBot="1" x14ac:dyDescent="0.3">
      <c r="B268" s="58">
        <v>8640208</v>
      </c>
      <c r="C268" s="58" t="s">
        <v>287</v>
      </c>
      <c r="D268" s="59" t="s">
        <v>78</v>
      </c>
      <c r="E268" s="59" t="s">
        <v>75</v>
      </c>
      <c r="F268" s="59" t="s">
        <v>468</v>
      </c>
      <c r="G268" s="59" t="s">
        <v>77</v>
      </c>
    </row>
    <row r="269" spans="2:7" ht="30.75" thickBot="1" x14ac:dyDescent="0.3">
      <c r="B269" s="58">
        <v>8640209</v>
      </c>
      <c r="C269" s="58" t="s">
        <v>288</v>
      </c>
      <c r="D269" s="59" t="s">
        <v>78</v>
      </c>
      <c r="E269" s="59" t="s">
        <v>75</v>
      </c>
      <c r="F269" s="59" t="s">
        <v>468</v>
      </c>
      <c r="G269" s="59" t="s">
        <v>77</v>
      </c>
    </row>
    <row r="270" spans="2:7" ht="30.75" thickBot="1" x14ac:dyDescent="0.3">
      <c r="B270" s="58">
        <v>8640209</v>
      </c>
      <c r="C270" s="58" t="s">
        <v>288</v>
      </c>
      <c r="D270" s="59" t="s">
        <v>74</v>
      </c>
      <c r="E270" s="59" t="s">
        <v>75</v>
      </c>
      <c r="F270" s="59" t="s">
        <v>76</v>
      </c>
      <c r="G270" s="59" t="s">
        <v>77</v>
      </c>
    </row>
    <row r="271" spans="2:7" ht="15.75" thickBot="1" x14ac:dyDescent="0.3">
      <c r="B271" s="58">
        <v>8640210</v>
      </c>
      <c r="C271" s="58" t="s">
        <v>289</v>
      </c>
      <c r="D271" s="59" t="s">
        <v>78</v>
      </c>
      <c r="E271" s="59" t="s">
        <v>75</v>
      </c>
      <c r="F271" s="59" t="s">
        <v>468</v>
      </c>
      <c r="G271" s="59" t="s">
        <v>77</v>
      </c>
    </row>
    <row r="272" spans="2:7" ht="15.75" thickBot="1" x14ac:dyDescent="0.3">
      <c r="B272" s="58">
        <v>8640211</v>
      </c>
      <c r="C272" s="58" t="s">
        <v>290</v>
      </c>
      <c r="D272" s="59" t="s">
        <v>78</v>
      </c>
      <c r="E272" s="59" t="s">
        <v>75</v>
      </c>
      <c r="F272" s="59" t="s">
        <v>468</v>
      </c>
      <c r="G272" s="59" t="s">
        <v>77</v>
      </c>
    </row>
    <row r="273" spans="2:7" ht="15.75" thickBot="1" x14ac:dyDescent="0.3">
      <c r="B273" s="58">
        <v>8640212</v>
      </c>
      <c r="C273" s="58" t="s">
        <v>291</v>
      </c>
      <c r="D273" s="59" t="s">
        <v>78</v>
      </c>
      <c r="E273" s="59" t="s">
        <v>75</v>
      </c>
      <c r="F273" s="59" t="s">
        <v>468</v>
      </c>
      <c r="G273" s="59" t="s">
        <v>77</v>
      </c>
    </row>
    <row r="274" spans="2:7" ht="15.75" thickBot="1" x14ac:dyDescent="0.3">
      <c r="B274" s="58">
        <v>8640213</v>
      </c>
      <c r="C274" s="58" t="s">
        <v>292</v>
      </c>
      <c r="D274" s="59" t="s">
        <v>78</v>
      </c>
      <c r="E274" s="59" t="s">
        <v>75</v>
      </c>
      <c r="F274" s="59" t="s">
        <v>468</v>
      </c>
      <c r="G274" s="59" t="s">
        <v>77</v>
      </c>
    </row>
    <row r="275" spans="2:7" ht="30.75" thickBot="1" x14ac:dyDescent="0.3">
      <c r="B275" s="58">
        <v>8640214</v>
      </c>
      <c r="C275" s="58" t="s">
        <v>293</v>
      </c>
      <c r="D275" s="59" t="s">
        <v>78</v>
      </c>
      <c r="E275" s="59" t="s">
        <v>75</v>
      </c>
      <c r="F275" s="59" t="s">
        <v>468</v>
      </c>
      <c r="G275" s="59" t="s">
        <v>77</v>
      </c>
    </row>
    <row r="276" spans="2:7" ht="45.75" thickBot="1" x14ac:dyDescent="0.3">
      <c r="B276" s="58">
        <v>8640299</v>
      </c>
      <c r="C276" s="58" t="s">
        <v>294</v>
      </c>
      <c r="D276" s="59" t="s">
        <v>78</v>
      </c>
      <c r="E276" s="59" t="s">
        <v>75</v>
      </c>
      <c r="F276" s="59" t="s">
        <v>468</v>
      </c>
      <c r="G276" s="59" t="s">
        <v>77</v>
      </c>
    </row>
    <row r="277" spans="2:7" ht="15.75" thickBot="1" x14ac:dyDescent="0.3">
      <c r="B277" s="58">
        <v>8650001</v>
      </c>
      <c r="C277" s="58" t="s">
        <v>295</v>
      </c>
      <c r="D277" s="59" t="s">
        <v>78</v>
      </c>
      <c r="E277" s="59" t="s">
        <v>75</v>
      </c>
      <c r="F277" s="59" t="s">
        <v>468</v>
      </c>
      <c r="G277" s="59" t="s">
        <v>77</v>
      </c>
    </row>
    <row r="278" spans="2:7" ht="15.75" thickBot="1" x14ac:dyDescent="0.3">
      <c r="B278" s="58">
        <v>8650002</v>
      </c>
      <c r="C278" s="58" t="s">
        <v>296</v>
      </c>
      <c r="D278" s="59" t="s">
        <v>78</v>
      </c>
      <c r="E278" s="59" t="s">
        <v>75</v>
      </c>
      <c r="F278" s="59" t="s">
        <v>468</v>
      </c>
      <c r="G278" s="59" t="s">
        <v>77</v>
      </c>
    </row>
    <row r="279" spans="2:7" ht="15.75" thickBot="1" x14ac:dyDescent="0.3">
      <c r="B279" s="58">
        <v>8650003</v>
      </c>
      <c r="C279" s="58" t="s">
        <v>297</v>
      </c>
      <c r="D279" s="59" t="s">
        <v>78</v>
      </c>
      <c r="E279" s="59" t="s">
        <v>75</v>
      </c>
      <c r="F279" s="59" t="s">
        <v>468</v>
      </c>
      <c r="G279" s="59" t="s">
        <v>77</v>
      </c>
    </row>
    <row r="280" spans="2:7" ht="15.75" thickBot="1" x14ac:dyDescent="0.3">
      <c r="B280" s="58">
        <v>8650004</v>
      </c>
      <c r="C280" s="58" t="s">
        <v>298</v>
      </c>
      <c r="D280" s="59" t="s">
        <v>78</v>
      </c>
      <c r="E280" s="59" t="s">
        <v>75</v>
      </c>
      <c r="F280" s="59" t="s">
        <v>468</v>
      </c>
      <c r="G280" s="59" t="s">
        <v>77</v>
      </c>
    </row>
    <row r="281" spans="2:7" ht="15.75" thickBot="1" x14ac:dyDescent="0.3">
      <c r="B281" s="58">
        <v>8650004</v>
      </c>
      <c r="C281" s="58" t="s">
        <v>298</v>
      </c>
      <c r="D281" s="59" t="s">
        <v>78</v>
      </c>
      <c r="E281" s="59" t="s">
        <v>75</v>
      </c>
      <c r="F281" s="59" t="s">
        <v>468</v>
      </c>
      <c r="G281" s="59" t="s">
        <v>77</v>
      </c>
    </row>
    <row r="282" spans="2:7" ht="15.75" thickBot="1" x14ac:dyDescent="0.3">
      <c r="B282" s="58">
        <v>8650005</v>
      </c>
      <c r="C282" s="58" t="s">
        <v>299</v>
      </c>
      <c r="D282" s="59" t="s">
        <v>78</v>
      </c>
      <c r="E282" s="59" t="s">
        <v>75</v>
      </c>
      <c r="F282" s="59" t="s">
        <v>468</v>
      </c>
      <c r="G282" s="59" t="s">
        <v>77</v>
      </c>
    </row>
    <row r="283" spans="2:7" ht="15.75" thickBot="1" x14ac:dyDescent="0.3">
      <c r="B283" s="58">
        <v>8650006</v>
      </c>
      <c r="C283" s="58" t="s">
        <v>300</v>
      </c>
      <c r="D283" s="59" t="s">
        <v>78</v>
      </c>
      <c r="E283" s="59" t="s">
        <v>75</v>
      </c>
      <c r="F283" s="59" t="s">
        <v>468</v>
      </c>
      <c r="G283" s="59" t="s">
        <v>77</v>
      </c>
    </row>
    <row r="284" spans="2:7" ht="30.75" thickBot="1" x14ac:dyDescent="0.3">
      <c r="B284" s="58">
        <v>8650007</v>
      </c>
      <c r="C284" s="58" t="s">
        <v>301</v>
      </c>
      <c r="D284" s="59" t="s">
        <v>74</v>
      </c>
      <c r="E284" s="59" t="s">
        <v>75</v>
      </c>
      <c r="F284" s="59" t="s">
        <v>76</v>
      </c>
      <c r="G284" s="59" t="s">
        <v>77</v>
      </c>
    </row>
    <row r="285" spans="2:7" ht="30.75" thickBot="1" x14ac:dyDescent="0.3">
      <c r="B285" s="58">
        <v>8650099</v>
      </c>
      <c r="C285" s="58" t="s">
        <v>302</v>
      </c>
      <c r="D285" s="59" t="s">
        <v>74</v>
      </c>
      <c r="E285" s="59" t="s">
        <v>75</v>
      </c>
      <c r="F285" s="59" t="s">
        <v>76</v>
      </c>
      <c r="G285" s="59" t="s">
        <v>77</v>
      </c>
    </row>
    <row r="286" spans="2:7" ht="15.75" thickBot="1" x14ac:dyDescent="0.3">
      <c r="B286" s="58">
        <v>8660700</v>
      </c>
      <c r="C286" s="58" t="s">
        <v>303</v>
      </c>
      <c r="D286" s="59" t="s">
        <v>74</v>
      </c>
      <c r="E286" s="59" t="s">
        <v>75</v>
      </c>
      <c r="F286" s="59" t="s">
        <v>76</v>
      </c>
      <c r="G286" s="59" t="s">
        <v>77</v>
      </c>
    </row>
    <row r="287" spans="2:7" ht="30.75" thickBot="1" x14ac:dyDescent="0.3">
      <c r="B287" s="58">
        <v>8690901</v>
      </c>
      <c r="C287" s="58" t="s">
        <v>304</v>
      </c>
      <c r="D287" s="59" t="s">
        <v>74</v>
      </c>
      <c r="E287" s="59" t="s">
        <v>75</v>
      </c>
      <c r="F287" s="59" t="s">
        <v>76</v>
      </c>
      <c r="G287" s="59" t="s">
        <v>77</v>
      </c>
    </row>
    <row r="288" spans="2:7" ht="15.75" thickBot="1" x14ac:dyDescent="0.3">
      <c r="B288" s="58">
        <v>8690903</v>
      </c>
      <c r="C288" s="58" t="s">
        <v>305</v>
      </c>
      <c r="D288" s="59" t="s">
        <v>78</v>
      </c>
      <c r="E288" s="59" t="s">
        <v>75</v>
      </c>
      <c r="F288" s="59" t="s">
        <v>468</v>
      </c>
      <c r="G288" s="59" t="s">
        <v>77</v>
      </c>
    </row>
    <row r="289" spans="2:7" ht="15.75" thickBot="1" x14ac:dyDescent="0.3">
      <c r="B289" s="58">
        <v>8690904</v>
      </c>
      <c r="C289" s="58" t="s">
        <v>306</v>
      </c>
      <c r="D289" s="59" t="s">
        <v>78</v>
      </c>
      <c r="E289" s="59" t="s">
        <v>75</v>
      </c>
      <c r="F289" s="59" t="s">
        <v>468</v>
      </c>
      <c r="G289" s="59" t="s">
        <v>77</v>
      </c>
    </row>
    <row r="290" spans="2:7" ht="30.75" thickBot="1" x14ac:dyDescent="0.3">
      <c r="B290" s="58">
        <v>8690999</v>
      </c>
      <c r="C290" s="58" t="s">
        <v>307</v>
      </c>
      <c r="D290" s="59" t="s">
        <v>74</v>
      </c>
      <c r="E290" s="59" t="s">
        <v>75</v>
      </c>
      <c r="F290" s="59" t="s">
        <v>76</v>
      </c>
      <c r="G290" s="59" t="s">
        <v>77</v>
      </c>
    </row>
    <row r="291" spans="2:7" ht="15.75" thickBot="1" x14ac:dyDescent="0.3">
      <c r="B291" s="58">
        <v>9001901</v>
      </c>
      <c r="C291" s="58" t="s">
        <v>308</v>
      </c>
      <c r="D291" s="59" t="s">
        <v>78</v>
      </c>
      <c r="E291" s="59" t="s">
        <v>80</v>
      </c>
      <c r="F291" s="59" t="s">
        <v>468</v>
      </c>
      <c r="G291" s="59" t="s">
        <v>77</v>
      </c>
    </row>
    <row r="292" spans="2:7" ht="15.75" thickBot="1" x14ac:dyDescent="0.3">
      <c r="B292" s="58">
        <v>9001902</v>
      </c>
      <c r="C292" s="58" t="s">
        <v>309</v>
      </c>
      <c r="D292" s="59" t="s">
        <v>78</v>
      </c>
      <c r="E292" s="59" t="s">
        <v>80</v>
      </c>
      <c r="F292" s="59" t="s">
        <v>468</v>
      </c>
      <c r="G292" s="59" t="s">
        <v>77</v>
      </c>
    </row>
    <row r="293" spans="2:7" ht="15.75" thickBot="1" x14ac:dyDescent="0.3">
      <c r="B293" s="58">
        <v>9001903</v>
      </c>
      <c r="C293" s="58" t="s">
        <v>310</v>
      </c>
      <c r="D293" s="59" t="s">
        <v>78</v>
      </c>
      <c r="E293" s="59" t="s">
        <v>80</v>
      </c>
      <c r="F293" s="59" t="s">
        <v>468</v>
      </c>
      <c r="G293" s="59" t="s">
        <v>77</v>
      </c>
    </row>
    <row r="294" spans="2:7" ht="30.75" thickBot="1" x14ac:dyDescent="0.3">
      <c r="B294" s="58">
        <v>9001904</v>
      </c>
      <c r="C294" s="58" t="s">
        <v>311</v>
      </c>
      <c r="D294" s="59" t="s">
        <v>78</v>
      </c>
      <c r="E294" s="59" t="s">
        <v>80</v>
      </c>
      <c r="F294" s="59" t="s">
        <v>468</v>
      </c>
      <c r="G294" s="59" t="s">
        <v>77</v>
      </c>
    </row>
    <row r="295" spans="2:7" ht="30.75" thickBot="1" x14ac:dyDescent="0.3">
      <c r="B295" s="58">
        <v>9001905</v>
      </c>
      <c r="C295" s="58" t="s">
        <v>312</v>
      </c>
      <c r="D295" s="59" t="s">
        <v>78</v>
      </c>
      <c r="E295" s="59" t="s">
        <v>80</v>
      </c>
      <c r="F295" s="59" t="s">
        <v>468</v>
      </c>
      <c r="G295" s="59" t="s">
        <v>77</v>
      </c>
    </row>
    <row r="296" spans="2:7" ht="15.75" thickBot="1" x14ac:dyDescent="0.3">
      <c r="B296" s="58">
        <v>9001906</v>
      </c>
      <c r="C296" s="58" t="s">
        <v>313</v>
      </c>
      <c r="D296" s="59" t="s">
        <v>78</v>
      </c>
      <c r="E296" s="59" t="s">
        <v>80</v>
      </c>
      <c r="F296" s="59" t="s">
        <v>468</v>
      </c>
      <c r="G296" s="59" t="s">
        <v>77</v>
      </c>
    </row>
    <row r="297" spans="2:7" ht="45.75" thickBot="1" x14ac:dyDescent="0.3">
      <c r="B297" s="58">
        <v>9001999</v>
      </c>
      <c r="C297" s="58" t="s">
        <v>314</v>
      </c>
      <c r="D297" s="59" t="s">
        <v>78</v>
      </c>
      <c r="E297" s="59" t="s">
        <v>80</v>
      </c>
      <c r="F297" s="59" t="s">
        <v>468</v>
      </c>
      <c r="G297" s="59" t="s">
        <v>77</v>
      </c>
    </row>
    <row r="298" spans="2:7" ht="30.75" thickBot="1" x14ac:dyDescent="0.3">
      <c r="B298" s="58">
        <v>9002701</v>
      </c>
      <c r="C298" s="58" t="s">
        <v>315</v>
      </c>
      <c r="D298" s="59" t="s">
        <v>74</v>
      </c>
      <c r="E298" s="59" t="s">
        <v>75</v>
      </c>
      <c r="F298" s="59" t="s">
        <v>76</v>
      </c>
      <c r="G298" s="59" t="s">
        <v>77</v>
      </c>
    </row>
    <row r="299" spans="2:7" ht="15.75" thickBot="1" x14ac:dyDescent="0.3">
      <c r="B299" s="58">
        <v>9002702</v>
      </c>
      <c r="C299" s="58" t="s">
        <v>316</v>
      </c>
      <c r="D299" s="59" t="s">
        <v>78</v>
      </c>
      <c r="E299" s="59" t="s">
        <v>80</v>
      </c>
      <c r="F299" s="59" t="s">
        <v>468</v>
      </c>
      <c r="G299" s="59" t="s">
        <v>77</v>
      </c>
    </row>
    <row r="300" spans="2:7" ht="15.75" thickBot="1" x14ac:dyDescent="0.3">
      <c r="B300" s="58">
        <v>9311500</v>
      </c>
      <c r="C300" s="58" t="s">
        <v>317</v>
      </c>
      <c r="D300" s="59" t="s">
        <v>78</v>
      </c>
      <c r="E300" s="59" t="s">
        <v>80</v>
      </c>
      <c r="F300" s="59" t="s">
        <v>468</v>
      </c>
      <c r="G300" s="59" t="s">
        <v>77</v>
      </c>
    </row>
    <row r="301" spans="2:7" ht="15.75" thickBot="1" x14ac:dyDescent="0.3">
      <c r="B301" s="58">
        <v>9313100</v>
      </c>
      <c r="C301" s="58" t="s">
        <v>318</v>
      </c>
      <c r="D301" s="59" t="s">
        <v>74</v>
      </c>
      <c r="E301" s="59" t="s">
        <v>75</v>
      </c>
      <c r="F301" s="59" t="s">
        <v>76</v>
      </c>
      <c r="G301" s="59" t="s">
        <v>77</v>
      </c>
    </row>
    <row r="302" spans="2:7" ht="15.75" thickBot="1" x14ac:dyDescent="0.3">
      <c r="B302" s="58">
        <v>9313100</v>
      </c>
      <c r="C302" s="58" t="s">
        <v>318</v>
      </c>
      <c r="D302" s="59" t="s">
        <v>78</v>
      </c>
      <c r="E302" s="59" t="s">
        <v>75</v>
      </c>
      <c r="F302" s="59" t="s">
        <v>468</v>
      </c>
      <c r="G302" s="59" t="s">
        <v>77</v>
      </c>
    </row>
    <row r="303" spans="2:7" ht="15.75" thickBot="1" x14ac:dyDescent="0.3">
      <c r="B303" s="58">
        <v>9319101</v>
      </c>
      <c r="C303" s="58" t="s">
        <v>319</v>
      </c>
      <c r="D303" s="59" t="s">
        <v>78</v>
      </c>
      <c r="E303" s="59" t="s">
        <v>80</v>
      </c>
      <c r="F303" s="59" t="s">
        <v>468</v>
      </c>
      <c r="G303" s="59" t="s">
        <v>77</v>
      </c>
    </row>
    <row r="304" spans="2:7" ht="30.75" thickBot="1" x14ac:dyDescent="0.3">
      <c r="B304" s="58">
        <v>9319199</v>
      </c>
      <c r="C304" s="58" t="s">
        <v>320</v>
      </c>
      <c r="D304" s="59" t="s">
        <v>78</v>
      </c>
      <c r="E304" s="59" t="s">
        <v>80</v>
      </c>
      <c r="F304" s="59" t="s">
        <v>468</v>
      </c>
      <c r="G304" s="59" t="s">
        <v>77</v>
      </c>
    </row>
    <row r="305" spans="2:7" ht="15.75" thickBot="1" x14ac:dyDescent="0.3">
      <c r="B305" s="58">
        <v>9329802</v>
      </c>
      <c r="C305" s="58" t="s">
        <v>321</v>
      </c>
      <c r="D305" s="59" t="s">
        <v>78</v>
      </c>
      <c r="E305" s="59" t="s">
        <v>80</v>
      </c>
      <c r="F305" s="59" t="s">
        <v>468</v>
      </c>
      <c r="G305" s="59" t="s">
        <v>77</v>
      </c>
    </row>
    <row r="306" spans="2:7" ht="30.75" thickBot="1" x14ac:dyDescent="0.3">
      <c r="B306" s="58">
        <v>9329803</v>
      </c>
      <c r="C306" s="58" t="s">
        <v>322</v>
      </c>
      <c r="D306" s="59" t="s">
        <v>78</v>
      </c>
      <c r="E306" s="59" t="s">
        <v>80</v>
      </c>
      <c r="F306" s="59" t="s">
        <v>468</v>
      </c>
      <c r="G306" s="59" t="s">
        <v>77</v>
      </c>
    </row>
    <row r="307" spans="2:7" ht="15.75" thickBot="1" x14ac:dyDescent="0.3">
      <c r="B307" s="58">
        <v>9329804</v>
      </c>
      <c r="C307" s="58" t="s">
        <v>323</v>
      </c>
      <c r="D307" s="59" t="s">
        <v>78</v>
      </c>
      <c r="E307" s="59" t="s">
        <v>80</v>
      </c>
      <c r="F307" s="59" t="s">
        <v>468</v>
      </c>
      <c r="G307" s="59" t="s">
        <v>77</v>
      </c>
    </row>
    <row r="308" spans="2:7" ht="30.75" thickBot="1" x14ac:dyDescent="0.3">
      <c r="B308" s="58">
        <v>9329899</v>
      </c>
      <c r="C308" s="58" t="s">
        <v>324</v>
      </c>
      <c r="D308" s="59" t="s">
        <v>78</v>
      </c>
      <c r="E308" s="59" t="s">
        <v>80</v>
      </c>
      <c r="F308" s="59" t="s">
        <v>468</v>
      </c>
      <c r="G308" s="59" t="s">
        <v>77</v>
      </c>
    </row>
    <row r="309" spans="2:7" ht="30.75" thickBot="1" x14ac:dyDescent="0.3">
      <c r="B309" s="58">
        <v>9511800</v>
      </c>
      <c r="C309" s="58" t="s">
        <v>325</v>
      </c>
      <c r="D309" s="59" t="s">
        <v>78</v>
      </c>
      <c r="E309" s="59" t="s">
        <v>80</v>
      </c>
      <c r="F309" s="59" t="s">
        <v>468</v>
      </c>
      <c r="G309" s="59" t="s">
        <v>77</v>
      </c>
    </row>
    <row r="310" spans="2:7" ht="30.75" thickBot="1" x14ac:dyDescent="0.3">
      <c r="B310" s="58">
        <v>9512600</v>
      </c>
      <c r="C310" s="58" t="s">
        <v>326</v>
      </c>
      <c r="D310" s="59" t="s">
        <v>78</v>
      </c>
      <c r="E310" s="59" t="s">
        <v>80</v>
      </c>
      <c r="F310" s="59" t="s">
        <v>468</v>
      </c>
      <c r="G310" s="59" t="s">
        <v>77</v>
      </c>
    </row>
    <row r="311" spans="2:7" ht="30.75" thickBot="1" x14ac:dyDescent="0.3">
      <c r="B311" s="58">
        <v>9521500</v>
      </c>
      <c r="C311" s="58" t="s">
        <v>327</v>
      </c>
      <c r="D311" s="59" t="s">
        <v>78</v>
      </c>
      <c r="E311" s="59" t="s">
        <v>80</v>
      </c>
      <c r="F311" s="59" t="s">
        <v>468</v>
      </c>
      <c r="G311" s="59" t="s">
        <v>77</v>
      </c>
    </row>
    <row r="312" spans="2:7" ht="30.75" thickBot="1" x14ac:dyDescent="0.3">
      <c r="B312" s="58">
        <v>9529101</v>
      </c>
      <c r="C312" s="58" t="s">
        <v>328</v>
      </c>
      <c r="D312" s="59" t="s">
        <v>78</v>
      </c>
      <c r="E312" s="59" t="s">
        <v>80</v>
      </c>
      <c r="F312" s="59" t="s">
        <v>468</v>
      </c>
      <c r="G312" s="59" t="s">
        <v>77</v>
      </c>
    </row>
    <row r="313" spans="2:7" ht="15.75" thickBot="1" x14ac:dyDescent="0.3">
      <c r="B313" s="58">
        <v>9529102</v>
      </c>
      <c r="C313" s="58" t="s">
        <v>329</v>
      </c>
      <c r="D313" s="59" t="s">
        <v>78</v>
      </c>
      <c r="E313" s="59" t="s">
        <v>80</v>
      </c>
      <c r="F313" s="59" t="s">
        <v>468</v>
      </c>
      <c r="G313" s="59" t="s">
        <v>77</v>
      </c>
    </row>
    <row r="314" spans="2:7" ht="15.75" thickBot="1" x14ac:dyDescent="0.3">
      <c r="B314" s="58">
        <v>9529103</v>
      </c>
      <c r="C314" s="58" t="s">
        <v>330</v>
      </c>
      <c r="D314" s="59" t="s">
        <v>78</v>
      </c>
      <c r="E314" s="59" t="s">
        <v>80</v>
      </c>
      <c r="F314" s="59" t="s">
        <v>468</v>
      </c>
      <c r="G314" s="59" t="s">
        <v>77</v>
      </c>
    </row>
    <row r="315" spans="2:7" ht="30.75" thickBot="1" x14ac:dyDescent="0.3">
      <c r="B315" s="58">
        <v>9529104</v>
      </c>
      <c r="C315" s="58" t="s">
        <v>331</v>
      </c>
      <c r="D315" s="59" t="s">
        <v>78</v>
      </c>
      <c r="E315" s="59" t="s">
        <v>80</v>
      </c>
      <c r="F315" s="59" t="s">
        <v>468</v>
      </c>
      <c r="G315" s="59" t="s">
        <v>77</v>
      </c>
    </row>
    <row r="316" spans="2:7" ht="15.75" thickBot="1" x14ac:dyDescent="0.3">
      <c r="B316" s="58">
        <v>9529105</v>
      </c>
      <c r="C316" s="58" t="s">
        <v>332</v>
      </c>
      <c r="D316" s="59" t="s">
        <v>78</v>
      </c>
      <c r="E316" s="59" t="s">
        <v>80</v>
      </c>
      <c r="F316" s="59" t="s">
        <v>468</v>
      </c>
      <c r="G316" s="59" t="s">
        <v>77</v>
      </c>
    </row>
    <row r="317" spans="2:7" ht="15.75" thickBot="1" x14ac:dyDescent="0.3">
      <c r="B317" s="58">
        <v>9529106</v>
      </c>
      <c r="C317" s="58" t="s">
        <v>333</v>
      </c>
      <c r="D317" s="59" t="s">
        <v>78</v>
      </c>
      <c r="E317" s="59" t="s">
        <v>80</v>
      </c>
      <c r="F317" s="59" t="s">
        <v>468</v>
      </c>
      <c r="G317" s="59" t="s">
        <v>77</v>
      </c>
    </row>
    <row r="318" spans="2:7" ht="45.75" thickBot="1" x14ac:dyDescent="0.3">
      <c r="B318" s="58">
        <v>9529199</v>
      </c>
      <c r="C318" s="58" t="s">
        <v>334</v>
      </c>
      <c r="D318" s="59" t="s">
        <v>78</v>
      </c>
      <c r="E318" s="59" t="s">
        <v>80</v>
      </c>
      <c r="F318" s="59" t="s">
        <v>468</v>
      </c>
      <c r="G318" s="59" t="s">
        <v>77</v>
      </c>
    </row>
    <row r="319" spans="2:7" ht="15.75" thickBot="1" x14ac:dyDescent="0.3">
      <c r="B319" s="58">
        <v>9601701</v>
      </c>
      <c r="C319" s="58" t="s">
        <v>335</v>
      </c>
      <c r="D319" s="59" t="s">
        <v>78</v>
      </c>
      <c r="E319" s="59" t="s">
        <v>80</v>
      </c>
      <c r="F319" s="59" t="s">
        <v>468</v>
      </c>
      <c r="G319" s="59" t="s">
        <v>77</v>
      </c>
    </row>
    <row r="320" spans="2:7" ht="15.75" thickBot="1" x14ac:dyDescent="0.3">
      <c r="B320" s="58">
        <v>9601702</v>
      </c>
      <c r="C320" s="58" t="s">
        <v>336</v>
      </c>
      <c r="D320" s="59" t="s">
        <v>78</v>
      </c>
      <c r="E320" s="59" t="s">
        <v>80</v>
      </c>
      <c r="F320" s="59" t="s">
        <v>468</v>
      </c>
      <c r="G320" s="59" t="s">
        <v>77</v>
      </c>
    </row>
    <row r="321" spans="2:7" ht="15.75" thickBot="1" x14ac:dyDescent="0.3">
      <c r="B321" s="58">
        <v>9601703</v>
      </c>
      <c r="C321" s="58" t="s">
        <v>337</v>
      </c>
      <c r="D321" s="59" t="s">
        <v>78</v>
      </c>
      <c r="E321" s="59" t="s">
        <v>80</v>
      </c>
      <c r="F321" s="59" t="s">
        <v>468</v>
      </c>
      <c r="G321" s="59" t="s">
        <v>77</v>
      </c>
    </row>
    <row r="322" spans="2:7" ht="15.75" thickBot="1" x14ac:dyDescent="0.3">
      <c r="B322" s="58">
        <v>9602501</v>
      </c>
      <c r="C322" s="58" t="s">
        <v>338</v>
      </c>
      <c r="D322" s="59" t="s">
        <v>78</v>
      </c>
      <c r="E322" s="59" t="s">
        <v>80</v>
      </c>
      <c r="F322" s="59" t="s">
        <v>468</v>
      </c>
      <c r="G322" s="59" t="s">
        <v>77</v>
      </c>
    </row>
    <row r="323" spans="2:7" ht="30.75" thickBot="1" x14ac:dyDescent="0.3">
      <c r="B323" s="58">
        <v>9602502</v>
      </c>
      <c r="C323" s="58" t="s">
        <v>339</v>
      </c>
      <c r="D323" s="59" t="s">
        <v>78</v>
      </c>
      <c r="E323" s="59" t="s">
        <v>80</v>
      </c>
      <c r="F323" s="59" t="s">
        <v>468</v>
      </c>
      <c r="G323" s="59" t="s">
        <v>77</v>
      </c>
    </row>
    <row r="324" spans="2:7" ht="15.75" thickBot="1" x14ac:dyDescent="0.3">
      <c r="B324" s="58">
        <v>9609202</v>
      </c>
      <c r="C324" s="58" t="s">
        <v>340</v>
      </c>
      <c r="D324" s="59" t="s">
        <v>78</v>
      </c>
      <c r="E324" s="59" t="s">
        <v>80</v>
      </c>
      <c r="F324" s="59" t="s">
        <v>468</v>
      </c>
      <c r="G324" s="59" t="s">
        <v>77</v>
      </c>
    </row>
    <row r="325" spans="2:7" ht="15.75" thickBot="1" x14ac:dyDescent="0.3">
      <c r="B325" s="58">
        <v>9609205</v>
      </c>
      <c r="C325" s="58" t="s">
        <v>341</v>
      </c>
      <c r="D325" s="59" t="s">
        <v>78</v>
      </c>
      <c r="E325" s="59" t="s">
        <v>80</v>
      </c>
      <c r="F325" s="59" t="s">
        <v>468</v>
      </c>
      <c r="G325" s="59" t="s">
        <v>77</v>
      </c>
    </row>
    <row r="326" spans="2:7" ht="15.75" thickBot="1" x14ac:dyDescent="0.3">
      <c r="B326" s="58">
        <v>9609206</v>
      </c>
      <c r="C326" s="58" t="s">
        <v>342</v>
      </c>
      <c r="D326" s="59" t="s">
        <v>78</v>
      </c>
      <c r="E326" s="59" t="s">
        <v>80</v>
      </c>
      <c r="F326" s="59" t="s">
        <v>468</v>
      </c>
      <c r="G326" s="59" t="s">
        <v>77</v>
      </c>
    </row>
    <row r="327" spans="2:7" ht="15.75" thickBot="1" x14ac:dyDescent="0.3">
      <c r="B327" s="58">
        <v>9609207</v>
      </c>
      <c r="C327" s="58" t="s">
        <v>343</v>
      </c>
      <c r="D327" s="59" t="s">
        <v>78</v>
      </c>
      <c r="E327" s="59" t="s">
        <v>80</v>
      </c>
      <c r="F327" s="59" t="s">
        <v>468</v>
      </c>
      <c r="G327" s="59" t="s">
        <v>77</v>
      </c>
    </row>
    <row r="328" spans="2:7" ht="30.75" thickBot="1" x14ac:dyDescent="0.3">
      <c r="B328" s="58">
        <v>9609208</v>
      </c>
      <c r="C328" s="58" t="s">
        <v>344</v>
      </c>
      <c r="D328" s="59" t="s">
        <v>78</v>
      </c>
      <c r="E328" s="59" t="s">
        <v>80</v>
      </c>
      <c r="F328" s="59" t="s">
        <v>468</v>
      </c>
      <c r="G328" s="59" t="s">
        <v>77</v>
      </c>
    </row>
    <row r="329" spans="2:7" ht="30.75" thickBot="1" x14ac:dyDescent="0.3">
      <c r="B329" s="58">
        <v>9609299</v>
      </c>
      <c r="C329" s="58" t="s">
        <v>345</v>
      </c>
      <c r="D329" s="59" t="s">
        <v>78</v>
      </c>
      <c r="E329" s="59" t="s">
        <v>80</v>
      </c>
      <c r="F329" s="59" t="s">
        <v>468</v>
      </c>
      <c r="G329" s="59" t="s">
        <v>77</v>
      </c>
    </row>
    <row r="330" spans="2:7" ht="15.75" thickBot="1" x14ac:dyDescent="0.3">
      <c r="B330" s="58">
        <v>111301</v>
      </c>
      <c r="C330" s="58" t="s">
        <v>509</v>
      </c>
      <c r="D330" s="59" t="s">
        <v>83</v>
      </c>
      <c r="E330" s="59" t="s">
        <v>80</v>
      </c>
      <c r="F330" s="59" t="s">
        <v>469</v>
      </c>
      <c r="G330" s="59" t="s">
        <v>347</v>
      </c>
    </row>
    <row r="331" spans="2:7" ht="15.75" thickBot="1" x14ac:dyDescent="0.3">
      <c r="B331" s="58">
        <v>111302</v>
      </c>
      <c r="C331" s="58" t="s">
        <v>510</v>
      </c>
      <c r="D331" s="59" t="s">
        <v>83</v>
      </c>
      <c r="E331" s="59" t="s">
        <v>80</v>
      </c>
      <c r="F331" s="59" t="s">
        <v>469</v>
      </c>
      <c r="G331" s="59" t="s">
        <v>347</v>
      </c>
    </row>
    <row r="332" spans="2:7" ht="15.75" thickBot="1" x14ac:dyDescent="0.3">
      <c r="B332" s="58">
        <v>111303</v>
      </c>
      <c r="C332" s="58" t="s">
        <v>511</v>
      </c>
      <c r="D332" s="59" t="s">
        <v>83</v>
      </c>
      <c r="E332" s="59" t="s">
        <v>80</v>
      </c>
      <c r="F332" s="59" t="s">
        <v>469</v>
      </c>
      <c r="G332" s="59" t="s">
        <v>347</v>
      </c>
    </row>
    <row r="333" spans="2:7" ht="30.75" thickBot="1" x14ac:dyDescent="0.3">
      <c r="B333" s="58">
        <v>111399</v>
      </c>
      <c r="C333" s="58" t="s">
        <v>512</v>
      </c>
      <c r="D333" s="59" t="s">
        <v>83</v>
      </c>
      <c r="E333" s="59" t="s">
        <v>80</v>
      </c>
      <c r="F333" s="59" t="s">
        <v>469</v>
      </c>
      <c r="G333" s="59" t="s">
        <v>347</v>
      </c>
    </row>
    <row r="334" spans="2:7" ht="15.75" thickBot="1" x14ac:dyDescent="0.3">
      <c r="B334" s="58">
        <v>112101</v>
      </c>
      <c r="C334" s="58" t="s">
        <v>513</v>
      </c>
      <c r="D334" s="59" t="s">
        <v>83</v>
      </c>
      <c r="E334" s="59" t="s">
        <v>80</v>
      </c>
      <c r="F334" s="59" t="s">
        <v>469</v>
      </c>
      <c r="G334" s="59" t="s">
        <v>347</v>
      </c>
    </row>
    <row r="335" spans="2:7" ht="15.75" thickBot="1" x14ac:dyDescent="0.3">
      <c r="B335" s="58">
        <v>112102</v>
      </c>
      <c r="C335" s="58" t="s">
        <v>514</v>
      </c>
      <c r="D335" s="59" t="s">
        <v>83</v>
      </c>
      <c r="E335" s="59" t="s">
        <v>80</v>
      </c>
      <c r="F335" s="59" t="s">
        <v>469</v>
      </c>
      <c r="G335" s="59" t="s">
        <v>347</v>
      </c>
    </row>
    <row r="336" spans="2:7" ht="30.75" thickBot="1" x14ac:dyDescent="0.3">
      <c r="B336" s="58">
        <v>112199</v>
      </c>
      <c r="C336" s="58" t="s">
        <v>515</v>
      </c>
      <c r="D336" s="59" t="s">
        <v>83</v>
      </c>
      <c r="E336" s="59" t="s">
        <v>80</v>
      </c>
      <c r="F336" s="59" t="s">
        <v>469</v>
      </c>
      <c r="G336" s="59" t="s">
        <v>347</v>
      </c>
    </row>
    <row r="337" spans="2:7" ht="15.75" thickBot="1" x14ac:dyDescent="0.3">
      <c r="B337" s="58">
        <v>113000</v>
      </c>
      <c r="C337" s="58" t="s">
        <v>516</v>
      </c>
      <c r="D337" s="59" t="s">
        <v>83</v>
      </c>
      <c r="E337" s="59" t="s">
        <v>80</v>
      </c>
      <c r="F337" s="59" t="s">
        <v>469</v>
      </c>
      <c r="G337" s="59" t="s">
        <v>347</v>
      </c>
    </row>
    <row r="338" spans="2:7" ht="15.75" thickBot="1" x14ac:dyDescent="0.3">
      <c r="B338" s="58">
        <v>114800</v>
      </c>
      <c r="C338" s="58" t="s">
        <v>517</v>
      </c>
      <c r="D338" s="59" t="s">
        <v>83</v>
      </c>
      <c r="E338" s="59" t="s">
        <v>80</v>
      </c>
      <c r="F338" s="59" t="s">
        <v>469</v>
      </c>
      <c r="G338" s="59" t="s">
        <v>347</v>
      </c>
    </row>
    <row r="339" spans="2:7" ht="15.75" thickBot="1" x14ac:dyDescent="0.3">
      <c r="B339" s="58">
        <v>115600</v>
      </c>
      <c r="C339" s="58" t="s">
        <v>518</v>
      </c>
      <c r="D339" s="59" t="s">
        <v>83</v>
      </c>
      <c r="E339" s="59" t="s">
        <v>80</v>
      </c>
      <c r="F339" s="59" t="s">
        <v>469</v>
      </c>
      <c r="G339" s="59" t="s">
        <v>347</v>
      </c>
    </row>
    <row r="340" spans="2:7" ht="15.75" thickBot="1" x14ac:dyDescent="0.3">
      <c r="B340" s="58">
        <v>116401</v>
      </c>
      <c r="C340" s="58" t="s">
        <v>519</v>
      </c>
      <c r="D340" s="59" t="s">
        <v>83</v>
      </c>
      <c r="E340" s="59" t="s">
        <v>80</v>
      </c>
      <c r="F340" s="59" t="s">
        <v>469</v>
      </c>
      <c r="G340" s="59" t="s">
        <v>347</v>
      </c>
    </row>
    <row r="341" spans="2:7" ht="15.75" thickBot="1" x14ac:dyDescent="0.3">
      <c r="B341" s="58">
        <v>116402</v>
      </c>
      <c r="C341" s="58" t="s">
        <v>520</v>
      </c>
      <c r="D341" s="59" t="s">
        <v>83</v>
      </c>
      <c r="E341" s="59" t="s">
        <v>80</v>
      </c>
      <c r="F341" s="59" t="s">
        <v>469</v>
      </c>
      <c r="G341" s="59" t="s">
        <v>347</v>
      </c>
    </row>
    <row r="342" spans="2:7" ht="15.75" thickBot="1" x14ac:dyDescent="0.3">
      <c r="B342" s="58">
        <v>116403</v>
      </c>
      <c r="C342" s="58" t="s">
        <v>521</v>
      </c>
      <c r="D342" s="59" t="s">
        <v>83</v>
      </c>
      <c r="E342" s="59" t="s">
        <v>80</v>
      </c>
      <c r="F342" s="59" t="s">
        <v>469</v>
      </c>
      <c r="G342" s="59" t="s">
        <v>347</v>
      </c>
    </row>
    <row r="343" spans="2:7" ht="30.75" thickBot="1" x14ac:dyDescent="0.3">
      <c r="B343" s="58">
        <v>116499</v>
      </c>
      <c r="C343" s="58" t="s">
        <v>522</v>
      </c>
      <c r="D343" s="59" t="s">
        <v>83</v>
      </c>
      <c r="E343" s="59" t="s">
        <v>80</v>
      </c>
      <c r="F343" s="59" t="s">
        <v>469</v>
      </c>
      <c r="G343" s="59" t="s">
        <v>347</v>
      </c>
    </row>
    <row r="344" spans="2:7" ht="15.75" thickBot="1" x14ac:dyDescent="0.3">
      <c r="B344" s="58">
        <v>119901</v>
      </c>
      <c r="C344" s="58" t="s">
        <v>523</v>
      </c>
      <c r="D344" s="59" t="s">
        <v>83</v>
      </c>
      <c r="E344" s="59" t="s">
        <v>80</v>
      </c>
      <c r="F344" s="59" t="s">
        <v>469</v>
      </c>
      <c r="G344" s="59" t="s">
        <v>347</v>
      </c>
    </row>
    <row r="345" spans="2:7" ht="15.75" thickBot="1" x14ac:dyDescent="0.3">
      <c r="B345" s="58">
        <v>119902</v>
      </c>
      <c r="C345" s="58" t="s">
        <v>524</v>
      </c>
      <c r="D345" s="59" t="s">
        <v>83</v>
      </c>
      <c r="E345" s="59" t="s">
        <v>80</v>
      </c>
      <c r="F345" s="59" t="s">
        <v>469</v>
      </c>
      <c r="G345" s="59" t="s">
        <v>347</v>
      </c>
    </row>
    <row r="346" spans="2:7" ht="15.75" thickBot="1" x14ac:dyDescent="0.3">
      <c r="B346" s="58">
        <v>119903</v>
      </c>
      <c r="C346" s="58" t="s">
        <v>525</v>
      </c>
      <c r="D346" s="59" t="s">
        <v>83</v>
      </c>
      <c r="E346" s="59" t="s">
        <v>80</v>
      </c>
      <c r="F346" s="59" t="s">
        <v>469</v>
      </c>
      <c r="G346" s="59" t="s">
        <v>347</v>
      </c>
    </row>
    <row r="347" spans="2:7" ht="15.75" thickBot="1" x14ac:dyDescent="0.3">
      <c r="B347" s="58">
        <v>119904</v>
      </c>
      <c r="C347" s="58" t="s">
        <v>526</v>
      </c>
      <c r="D347" s="59" t="s">
        <v>83</v>
      </c>
      <c r="E347" s="59" t="s">
        <v>80</v>
      </c>
      <c r="F347" s="59" t="s">
        <v>469</v>
      </c>
      <c r="G347" s="59" t="s">
        <v>347</v>
      </c>
    </row>
    <row r="348" spans="2:7" ht="15.75" thickBot="1" x14ac:dyDescent="0.3">
      <c r="B348" s="58">
        <v>119905</v>
      </c>
      <c r="C348" s="58" t="s">
        <v>527</v>
      </c>
      <c r="D348" s="59" t="s">
        <v>83</v>
      </c>
      <c r="E348" s="59" t="s">
        <v>80</v>
      </c>
      <c r="F348" s="59" t="s">
        <v>469</v>
      </c>
      <c r="G348" s="59" t="s">
        <v>347</v>
      </c>
    </row>
    <row r="349" spans="2:7" ht="15.75" thickBot="1" x14ac:dyDescent="0.3">
      <c r="B349" s="58">
        <v>119906</v>
      </c>
      <c r="C349" s="58" t="s">
        <v>528</v>
      </c>
      <c r="D349" s="59" t="s">
        <v>83</v>
      </c>
      <c r="E349" s="59" t="s">
        <v>80</v>
      </c>
      <c r="F349" s="59" t="s">
        <v>469</v>
      </c>
      <c r="G349" s="59" t="s">
        <v>347</v>
      </c>
    </row>
    <row r="350" spans="2:7" ht="15.75" thickBot="1" x14ac:dyDescent="0.3">
      <c r="B350" s="58">
        <v>119907</v>
      </c>
      <c r="C350" s="58" t="s">
        <v>529</v>
      </c>
      <c r="D350" s="59" t="s">
        <v>83</v>
      </c>
      <c r="E350" s="59" t="s">
        <v>80</v>
      </c>
      <c r="F350" s="59" t="s">
        <v>469</v>
      </c>
      <c r="G350" s="59" t="s">
        <v>347</v>
      </c>
    </row>
    <row r="351" spans="2:7" ht="15.75" thickBot="1" x14ac:dyDescent="0.3">
      <c r="B351" s="58">
        <v>119908</v>
      </c>
      <c r="C351" s="58" t="s">
        <v>530</v>
      </c>
      <c r="D351" s="59" t="s">
        <v>83</v>
      </c>
      <c r="E351" s="59" t="s">
        <v>80</v>
      </c>
      <c r="F351" s="59" t="s">
        <v>469</v>
      </c>
      <c r="G351" s="59" t="s">
        <v>347</v>
      </c>
    </row>
    <row r="352" spans="2:7" ht="15.75" thickBot="1" x14ac:dyDescent="0.3">
      <c r="B352" s="58">
        <v>119909</v>
      </c>
      <c r="C352" s="58" t="s">
        <v>531</v>
      </c>
      <c r="D352" s="59" t="s">
        <v>83</v>
      </c>
      <c r="E352" s="59" t="s">
        <v>80</v>
      </c>
      <c r="F352" s="59" t="s">
        <v>469</v>
      </c>
      <c r="G352" s="59" t="s">
        <v>347</v>
      </c>
    </row>
    <row r="353" spans="2:7" ht="30.75" thickBot="1" x14ac:dyDescent="0.3">
      <c r="B353" s="58">
        <v>119999</v>
      </c>
      <c r="C353" s="58" t="s">
        <v>532</v>
      </c>
      <c r="D353" s="59" t="s">
        <v>83</v>
      </c>
      <c r="E353" s="59" t="s">
        <v>80</v>
      </c>
      <c r="F353" s="59" t="s">
        <v>469</v>
      </c>
      <c r="G353" s="59" t="s">
        <v>347</v>
      </c>
    </row>
    <row r="354" spans="2:7" ht="15.75" thickBot="1" x14ac:dyDescent="0.3">
      <c r="B354" s="58">
        <v>121101</v>
      </c>
      <c r="C354" s="58" t="s">
        <v>533</v>
      </c>
      <c r="D354" s="59" t="s">
        <v>83</v>
      </c>
      <c r="E354" s="59" t="s">
        <v>80</v>
      </c>
      <c r="F354" s="59" t="s">
        <v>469</v>
      </c>
      <c r="G354" s="59" t="s">
        <v>347</v>
      </c>
    </row>
    <row r="355" spans="2:7" ht="15.75" thickBot="1" x14ac:dyDescent="0.3">
      <c r="B355" s="58">
        <v>121102</v>
      </c>
      <c r="C355" s="58" t="s">
        <v>534</v>
      </c>
      <c r="D355" s="59" t="s">
        <v>83</v>
      </c>
      <c r="E355" s="59" t="s">
        <v>80</v>
      </c>
      <c r="F355" s="59" t="s">
        <v>469</v>
      </c>
      <c r="G355" s="59" t="s">
        <v>347</v>
      </c>
    </row>
    <row r="356" spans="2:7" ht="15.75" thickBot="1" x14ac:dyDescent="0.3">
      <c r="B356" s="58">
        <v>122900</v>
      </c>
      <c r="C356" s="58" t="s">
        <v>535</v>
      </c>
      <c r="D356" s="59" t="s">
        <v>83</v>
      </c>
      <c r="E356" s="59" t="s">
        <v>80</v>
      </c>
      <c r="F356" s="59" t="s">
        <v>469</v>
      </c>
      <c r="G356" s="59" t="s">
        <v>347</v>
      </c>
    </row>
    <row r="357" spans="2:7" ht="15.75" thickBot="1" x14ac:dyDescent="0.3">
      <c r="B357" s="58">
        <v>131800</v>
      </c>
      <c r="C357" s="58" t="s">
        <v>536</v>
      </c>
      <c r="D357" s="59" t="s">
        <v>83</v>
      </c>
      <c r="E357" s="59" t="s">
        <v>80</v>
      </c>
      <c r="F357" s="59" t="s">
        <v>469</v>
      </c>
      <c r="G357" s="59" t="s">
        <v>347</v>
      </c>
    </row>
    <row r="358" spans="2:7" ht="15.75" thickBot="1" x14ac:dyDescent="0.3">
      <c r="B358" s="58">
        <v>132600</v>
      </c>
      <c r="C358" s="58" t="s">
        <v>537</v>
      </c>
      <c r="D358" s="59" t="s">
        <v>83</v>
      </c>
      <c r="E358" s="59" t="s">
        <v>80</v>
      </c>
      <c r="F358" s="59" t="s">
        <v>469</v>
      </c>
      <c r="G358" s="59" t="s">
        <v>347</v>
      </c>
    </row>
    <row r="359" spans="2:7" ht="15.75" thickBot="1" x14ac:dyDescent="0.3">
      <c r="B359" s="58">
        <v>133401</v>
      </c>
      <c r="C359" s="58" t="s">
        <v>538</v>
      </c>
      <c r="D359" s="59" t="s">
        <v>83</v>
      </c>
      <c r="E359" s="59" t="s">
        <v>80</v>
      </c>
      <c r="F359" s="59" t="s">
        <v>469</v>
      </c>
      <c r="G359" s="59" t="s">
        <v>347</v>
      </c>
    </row>
    <row r="360" spans="2:7" ht="15.75" thickBot="1" x14ac:dyDescent="0.3">
      <c r="B360" s="58">
        <v>133402</v>
      </c>
      <c r="C360" s="58" t="s">
        <v>539</v>
      </c>
      <c r="D360" s="59" t="s">
        <v>83</v>
      </c>
      <c r="E360" s="59" t="s">
        <v>80</v>
      </c>
      <c r="F360" s="59" t="s">
        <v>469</v>
      </c>
      <c r="G360" s="59" t="s">
        <v>347</v>
      </c>
    </row>
    <row r="361" spans="2:7" ht="15.75" thickBot="1" x14ac:dyDescent="0.3">
      <c r="B361" s="58">
        <v>133403</v>
      </c>
      <c r="C361" s="58" t="s">
        <v>540</v>
      </c>
      <c r="D361" s="59" t="s">
        <v>83</v>
      </c>
      <c r="E361" s="59" t="s">
        <v>80</v>
      </c>
      <c r="F361" s="59" t="s">
        <v>469</v>
      </c>
      <c r="G361" s="59" t="s">
        <v>347</v>
      </c>
    </row>
    <row r="362" spans="2:7" ht="15.75" thickBot="1" x14ac:dyDescent="0.3">
      <c r="B362" s="58">
        <v>133404</v>
      </c>
      <c r="C362" s="58" t="s">
        <v>541</v>
      </c>
      <c r="D362" s="59" t="s">
        <v>83</v>
      </c>
      <c r="E362" s="59" t="s">
        <v>80</v>
      </c>
      <c r="F362" s="59" t="s">
        <v>469</v>
      </c>
      <c r="G362" s="59" t="s">
        <v>347</v>
      </c>
    </row>
    <row r="363" spans="2:7" ht="15.75" thickBot="1" x14ac:dyDescent="0.3">
      <c r="B363" s="58">
        <v>133405</v>
      </c>
      <c r="C363" s="58" t="s">
        <v>542</v>
      </c>
      <c r="D363" s="59" t="s">
        <v>83</v>
      </c>
      <c r="E363" s="59" t="s">
        <v>80</v>
      </c>
      <c r="F363" s="59" t="s">
        <v>469</v>
      </c>
      <c r="G363" s="59" t="s">
        <v>347</v>
      </c>
    </row>
    <row r="364" spans="2:7" ht="15.75" thickBot="1" x14ac:dyDescent="0.3">
      <c r="B364" s="58">
        <v>133406</v>
      </c>
      <c r="C364" s="58" t="s">
        <v>543</v>
      </c>
      <c r="D364" s="59" t="s">
        <v>83</v>
      </c>
      <c r="E364" s="59" t="s">
        <v>80</v>
      </c>
      <c r="F364" s="59" t="s">
        <v>469</v>
      </c>
      <c r="G364" s="59" t="s">
        <v>347</v>
      </c>
    </row>
    <row r="365" spans="2:7" ht="15.75" thickBot="1" x14ac:dyDescent="0.3">
      <c r="B365" s="58">
        <v>133407</v>
      </c>
      <c r="C365" s="58" t="s">
        <v>544</v>
      </c>
      <c r="D365" s="59" t="s">
        <v>83</v>
      </c>
      <c r="E365" s="59" t="s">
        <v>80</v>
      </c>
      <c r="F365" s="59" t="s">
        <v>469</v>
      </c>
      <c r="G365" s="59" t="s">
        <v>347</v>
      </c>
    </row>
    <row r="366" spans="2:7" ht="15.75" thickBot="1" x14ac:dyDescent="0.3">
      <c r="B366" s="58">
        <v>133408</v>
      </c>
      <c r="C366" s="58" t="s">
        <v>545</v>
      </c>
      <c r="D366" s="59" t="s">
        <v>83</v>
      </c>
      <c r="E366" s="59" t="s">
        <v>80</v>
      </c>
      <c r="F366" s="59" t="s">
        <v>469</v>
      </c>
      <c r="G366" s="59" t="s">
        <v>347</v>
      </c>
    </row>
    <row r="367" spans="2:7" ht="15.75" thickBot="1" x14ac:dyDescent="0.3">
      <c r="B367" s="58">
        <v>133409</v>
      </c>
      <c r="C367" s="58" t="s">
        <v>546</v>
      </c>
      <c r="D367" s="59" t="s">
        <v>83</v>
      </c>
      <c r="E367" s="59" t="s">
        <v>80</v>
      </c>
      <c r="F367" s="59" t="s">
        <v>469</v>
      </c>
      <c r="G367" s="59" t="s">
        <v>347</v>
      </c>
    </row>
    <row r="368" spans="2:7" ht="15.75" thickBot="1" x14ac:dyDescent="0.3">
      <c r="B368" s="58">
        <v>133410</v>
      </c>
      <c r="C368" s="58" t="s">
        <v>547</v>
      </c>
      <c r="D368" s="59" t="s">
        <v>83</v>
      </c>
      <c r="E368" s="59" t="s">
        <v>80</v>
      </c>
      <c r="F368" s="59" t="s">
        <v>469</v>
      </c>
      <c r="G368" s="59" t="s">
        <v>347</v>
      </c>
    </row>
    <row r="369" spans="2:7" ht="15.75" thickBot="1" x14ac:dyDescent="0.3">
      <c r="B369" s="58">
        <v>133411</v>
      </c>
      <c r="C369" s="58" t="s">
        <v>548</v>
      </c>
      <c r="D369" s="59" t="s">
        <v>83</v>
      </c>
      <c r="E369" s="59" t="s">
        <v>80</v>
      </c>
      <c r="F369" s="59" t="s">
        <v>469</v>
      </c>
      <c r="G369" s="59" t="s">
        <v>347</v>
      </c>
    </row>
    <row r="370" spans="2:7" ht="30.75" thickBot="1" x14ac:dyDescent="0.3">
      <c r="B370" s="58">
        <v>133499</v>
      </c>
      <c r="C370" s="58" t="s">
        <v>549</v>
      </c>
      <c r="D370" s="59" t="s">
        <v>83</v>
      </c>
      <c r="E370" s="59" t="s">
        <v>80</v>
      </c>
      <c r="F370" s="59" t="s">
        <v>469</v>
      </c>
      <c r="G370" s="59" t="s">
        <v>347</v>
      </c>
    </row>
    <row r="371" spans="2:7" ht="15.75" thickBot="1" x14ac:dyDescent="0.3">
      <c r="B371" s="58">
        <v>134200</v>
      </c>
      <c r="C371" s="58" t="s">
        <v>550</v>
      </c>
      <c r="D371" s="59" t="s">
        <v>83</v>
      </c>
      <c r="E371" s="59" t="s">
        <v>80</v>
      </c>
      <c r="F371" s="59" t="s">
        <v>469</v>
      </c>
      <c r="G371" s="59" t="s">
        <v>347</v>
      </c>
    </row>
    <row r="372" spans="2:7" ht="15.75" thickBot="1" x14ac:dyDescent="0.3">
      <c r="B372" s="58">
        <v>135100</v>
      </c>
      <c r="C372" s="58" t="s">
        <v>551</v>
      </c>
      <c r="D372" s="59" t="s">
        <v>83</v>
      </c>
      <c r="E372" s="59" t="s">
        <v>80</v>
      </c>
      <c r="F372" s="59" t="s">
        <v>469</v>
      </c>
      <c r="G372" s="59" t="s">
        <v>347</v>
      </c>
    </row>
    <row r="373" spans="2:7" ht="15.75" thickBot="1" x14ac:dyDescent="0.3">
      <c r="B373" s="58">
        <v>139301</v>
      </c>
      <c r="C373" s="58" t="s">
        <v>552</v>
      </c>
      <c r="D373" s="59" t="s">
        <v>83</v>
      </c>
      <c r="E373" s="59" t="s">
        <v>80</v>
      </c>
      <c r="F373" s="59" t="s">
        <v>469</v>
      </c>
      <c r="G373" s="59" t="s">
        <v>347</v>
      </c>
    </row>
    <row r="374" spans="2:7" ht="15.75" thickBot="1" x14ac:dyDescent="0.3">
      <c r="B374" s="58">
        <v>139302</v>
      </c>
      <c r="C374" s="58" t="s">
        <v>553</v>
      </c>
      <c r="D374" s="59" t="s">
        <v>83</v>
      </c>
      <c r="E374" s="59" t="s">
        <v>80</v>
      </c>
      <c r="F374" s="59" t="s">
        <v>469</v>
      </c>
      <c r="G374" s="59" t="s">
        <v>347</v>
      </c>
    </row>
    <row r="375" spans="2:7" ht="15.75" thickBot="1" x14ac:dyDescent="0.3">
      <c r="B375" s="58">
        <v>139303</v>
      </c>
      <c r="C375" s="58" t="s">
        <v>554</v>
      </c>
      <c r="D375" s="59" t="s">
        <v>83</v>
      </c>
      <c r="E375" s="59" t="s">
        <v>80</v>
      </c>
      <c r="F375" s="59" t="s">
        <v>469</v>
      </c>
      <c r="G375" s="59" t="s">
        <v>347</v>
      </c>
    </row>
    <row r="376" spans="2:7" ht="30.75" thickBot="1" x14ac:dyDescent="0.3">
      <c r="B376" s="58">
        <v>139304</v>
      </c>
      <c r="C376" s="58" t="s">
        <v>555</v>
      </c>
      <c r="D376" s="59" t="s">
        <v>83</v>
      </c>
      <c r="E376" s="59" t="s">
        <v>80</v>
      </c>
      <c r="F376" s="59" t="s">
        <v>469</v>
      </c>
      <c r="G376" s="59" t="s">
        <v>347</v>
      </c>
    </row>
    <row r="377" spans="2:7" ht="15.75" thickBot="1" x14ac:dyDescent="0.3">
      <c r="B377" s="58">
        <v>139305</v>
      </c>
      <c r="C377" s="58" t="s">
        <v>556</v>
      </c>
      <c r="D377" s="59" t="s">
        <v>83</v>
      </c>
      <c r="E377" s="59" t="s">
        <v>80</v>
      </c>
      <c r="F377" s="59" t="s">
        <v>469</v>
      </c>
      <c r="G377" s="59" t="s">
        <v>347</v>
      </c>
    </row>
    <row r="378" spans="2:7" ht="15.75" thickBot="1" x14ac:dyDescent="0.3">
      <c r="B378" s="58">
        <v>139306</v>
      </c>
      <c r="C378" s="58" t="s">
        <v>557</v>
      </c>
      <c r="D378" s="59" t="s">
        <v>83</v>
      </c>
      <c r="E378" s="59" t="s">
        <v>80</v>
      </c>
      <c r="F378" s="59" t="s">
        <v>469</v>
      </c>
      <c r="G378" s="59" t="s">
        <v>347</v>
      </c>
    </row>
    <row r="379" spans="2:7" ht="30.75" thickBot="1" x14ac:dyDescent="0.3">
      <c r="B379" s="58">
        <v>139399</v>
      </c>
      <c r="C379" s="58" t="s">
        <v>558</v>
      </c>
      <c r="D379" s="59" t="s">
        <v>83</v>
      </c>
      <c r="E379" s="59" t="s">
        <v>80</v>
      </c>
      <c r="F379" s="59" t="s">
        <v>469</v>
      </c>
      <c r="G379" s="59" t="s">
        <v>347</v>
      </c>
    </row>
    <row r="380" spans="2:7" ht="30.75" thickBot="1" x14ac:dyDescent="0.3">
      <c r="B380" s="58">
        <v>141501</v>
      </c>
      <c r="C380" s="58" t="s">
        <v>559</v>
      </c>
      <c r="D380" s="59" t="s">
        <v>83</v>
      </c>
      <c r="E380" s="59" t="s">
        <v>80</v>
      </c>
      <c r="F380" s="59" t="s">
        <v>469</v>
      </c>
      <c r="G380" s="59" t="s">
        <v>347</v>
      </c>
    </row>
    <row r="381" spans="2:7" ht="30.75" thickBot="1" x14ac:dyDescent="0.3">
      <c r="B381" s="58">
        <v>141502</v>
      </c>
      <c r="C381" s="58" t="s">
        <v>560</v>
      </c>
      <c r="D381" s="59" t="s">
        <v>83</v>
      </c>
      <c r="E381" s="59" t="s">
        <v>80</v>
      </c>
      <c r="F381" s="59" t="s">
        <v>469</v>
      </c>
      <c r="G381" s="59" t="s">
        <v>347</v>
      </c>
    </row>
    <row r="382" spans="2:7" ht="30.75" thickBot="1" x14ac:dyDescent="0.3">
      <c r="B382" s="58">
        <v>142300</v>
      </c>
      <c r="C382" s="58" t="s">
        <v>561</v>
      </c>
      <c r="D382" s="59" t="s">
        <v>83</v>
      </c>
      <c r="E382" s="59" t="s">
        <v>80</v>
      </c>
      <c r="F382" s="59" t="s">
        <v>469</v>
      </c>
      <c r="G382" s="59" t="s">
        <v>347</v>
      </c>
    </row>
    <row r="383" spans="2:7" ht="15.75" thickBot="1" x14ac:dyDescent="0.3">
      <c r="B383" s="58">
        <v>151201</v>
      </c>
      <c r="C383" s="58" t="s">
        <v>562</v>
      </c>
      <c r="D383" s="59" t="s">
        <v>83</v>
      </c>
      <c r="E383" s="59" t="s">
        <v>80</v>
      </c>
      <c r="F383" s="59" t="s">
        <v>469</v>
      </c>
      <c r="G383" s="59" t="s">
        <v>347</v>
      </c>
    </row>
    <row r="384" spans="2:7" ht="15.75" thickBot="1" x14ac:dyDescent="0.3">
      <c r="B384" s="58">
        <v>151202</v>
      </c>
      <c r="C384" s="58" t="s">
        <v>563</v>
      </c>
      <c r="D384" s="59" t="s">
        <v>83</v>
      </c>
      <c r="E384" s="59" t="s">
        <v>80</v>
      </c>
      <c r="F384" s="59" t="s">
        <v>469</v>
      </c>
      <c r="G384" s="59" t="s">
        <v>347</v>
      </c>
    </row>
    <row r="385" spans="2:7" ht="15.75" thickBot="1" x14ac:dyDescent="0.3">
      <c r="B385" s="58">
        <v>151203</v>
      </c>
      <c r="C385" s="58" t="s">
        <v>564</v>
      </c>
      <c r="D385" s="59" t="s">
        <v>83</v>
      </c>
      <c r="E385" s="59" t="s">
        <v>80</v>
      </c>
      <c r="F385" s="59" t="s">
        <v>469</v>
      </c>
      <c r="G385" s="59" t="s">
        <v>347</v>
      </c>
    </row>
    <row r="386" spans="2:7" ht="15.75" thickBot="1" x14ac:dyDescent="0.3">
      <c r="B386" s="58">
        <v>152101</v>
      </c>
      <c r="C386" s="58" t="s">
        <v>565</v>
      </c>
      <c r="D386" s="59" t="s">
        <v>83</v>
      </c>
      <c r="E386" s="59" t="s">
        <v>80</v>
      </c>
      <c r="F386" s="59" t="s">
        <v>469</v>
      </c>
      <c r="G386" s="59" t="s">
        <v>347</v>
      </c>
    </row>
    <row r="387" spans="2:7" ht="15.75" thickBot="1" x14ac:dyDescent="0.3">
      <c r="B387" s="58">
        <v>152102</v>
      </c>
      <c r="C387" s="58" t="s">
        <v>566</v>
      </c>
      <c r="D387" s="59" t="s">
        <v>83</v>
      </c>
      <c r="E387" s="59" t="s">
        <v>80</v>
      </c>
      <c r="F387" s="59" t="s">
        <v>469</v>
      </c>
      <c r="G387" s="59" t="s">
        <v>347</v>
      </c>
    </row>
    <row r="388" spans="2:7" ht="15.75" thickBot="1" x14ac:dyDescent="0.3">
      <c r="B388" s="58">
        <v>152103</v>
      </c>
      <c r="C388" s="58" t="s">
        <v>567</v>
      </c>
      <c r="D388" s="59" t="s">
        <v>83</v>
      </c>
      <c r="E388" s="59" t="s">
        <v>80</v>
      </c>
      <c r="F388" s="59" t="s">
        <v>469</v>
      </c>
      <c r="G388" s="59" t="s">
        <v>347</v>
      </c>
    </row>
    <row r="389" spans="2:7" ht="15.75" thickBot="1" x14ac:dyDescent="0.3">
      <c r="B389" s="58">
        <v>153901</v>
      </c>
      <c r="C389" s="58" t="s">
        <v>568</v>
      </c>
      <c r="D389" s="59" t="s">
        <v>83</v>
      </c>
      <c r="E389" s="59" t="s">
        <v>80</v>
      </c>
      <c r="F389" s="59" t="s">
        <v>469</v>
      </c>
      <c r="G389" s="59" t="s">
        <v>347</v>
      </c>
    </row>
    <row r="390" spans="2:7" ht="30.75" thickBot="1" x14ac:dyDescent="0.3">
      <c r="B390" s="58">
        <v>153902</v>
      </c>
      <c r="C390" s="58" t="s">
        <v>569</v>
      </c>
      <c r="D390" s="59" t="s">
        <v>83</v>
      </c>
      <c r="E390" s="59" t="s">
        <v>80</v>
      </c>
      <c r="F390" s="59" t="s">
        <v>469</v>
      </c>
      <c r="G390" s="59" t="s">
        <v>347</v>
      </c>
    </row>
    <row r="391" spans="2:7" ht="15.75" thickBot="1" x14ac:dyDescent="0.3">
      <c r="B391" s="58">
        <v>154700</v>
      </c>
      <c r="C391" s="58" t="s">
        <v>570</v>
      </c>
      <c r="D391" s="59" t="s">
        <v>83</v>
      </c>
      <c r="E391" s="59" t="s">
        <v>80</v>
      </c>
      <c r="F391" s="59" t="s">
        <v>469</v>
      </c>
      <c r="G391" s="59" t="s">
        <v>347</v>
      </c>
    </row>
    <row r="392" spans="2:7" ht="15.75" thickBot="1" x14ac:dyDescent="0.3">
      <c r="B392" s="58">
        <v>155501</v>
      </c>
      <c r="C392" s="58" t="s">
        <v>571</v>
      </c>
      <c r="D392" s="59" t="s">
        <v>83</v>
      </c>
      <c r="E392" s="59" t="s">
        <v>80</v>
      </c>
      <c r="F392" s="59" t="s">
        <v>469</v>
      </c>
      <c r="G392" s="59" t="s">
        <v>347</v>
      </c>
    </row>
    <row r="393" spans="2:7" ht="15.75" thickBot="1" x14ac:dyDescent="0.3">
      <c r="B393" s="58">
        <v>155502</v>
      </c>
      <c r="C393" s="58" t="s">
        <v>572</v>
      </c>
      <c r="D393" s="59" t="s">
        <v>83</v>
      </c>
      <c r="E393" s="59" t="s">
        <v>80</v>
      </c>
      <c r="F393" s="59" t="s">
        <v>469</v>
      </c>
      <c r="G393" s="59" t="s">
        <v>347</v>
      </c>
    </row>
    <row r="394" spans="2:7" ht="30.75" thickBot="1" x14ac:dyDescent="0.3">
      <c r="B394" s="58">
        <v>155503</v>
      </c>
      <c r="C394" s="58" t="s">
        <v>573</v>
      </c>
      <c r="D394" s="59" t="s">
        <v>83</v>
      </c>
      <c r="E394" s="59" t="s">
        <v>80</v>
      </c>
      <c r="F394" s="59" t="s">
        <v>469</v>
      </c>
      <c r="G394" s="59" t="s">
        <v>347</v>
      </c>
    </row>
    <row r="395" spans="2:7" ht="15.75" thickBot="1" x14ac:dyDescent="0.3">
      <c r="B395" s="58">
        <v>155504</v>
      </c>
      <c r="C395" s="58" t="s">
        <v>574</v>
      </c>
      <c r="D395" s="59" t="s">
        <v>83</v>
      </c>
      <c r="E395" s="59" t="s">
        <v>80</v>
      </c>
      <c r="F395" s="59" t="s">
        <v>469</v>
      </c>
      <c r="G395" s="59" t="s">
        <v>347</v>
      </c>
    </row>
    <row r="396" spans="2:7" ht="15.75" thickBot="1" x14ac:dyDescent="0.3">
      <c r="B396" s="58">
        <v>155505</v>
      </c>
      <c r="C396" s="58" t="s">
        <v>575</v>
      </c>
      <c r="D396" s="59" t="s">
        <v>83</v>
      </c>
      <c r="E396" s="59" t="s">
        <v>80</v>
      </c>
      <c r="F396" s="59" t="s">
        <v>469</v>
      </c>
      <c r="G396" s="59" t="s">
        <v>347</v>
      </c>
    </row>
    <row r="397" spans="2:7" ht="15.75" thickBot="1" x14ac:dyDescent="0.3">
      <c r="B397" s="58">
        <v>159801</v>
      </c>
      <c r="C397" s="58" t="s">
        <v>576</v>
      </c>
      <c r="D397" s="59" t="s">
        <v>83</v>
      </c>
      <c r="E397" s="59" t="s">
        <v>80</v>
      </c>
      <c r="F397" s="59" t="s">
        <v>469</v>
      </c>
      <c r="G397" s="59" t="s">
        <v>347</v>
      </c>
    </row>
    <row r="398" spans="2:7" ht="15.75" thickBot="1" x14ac:dyDescent="0.3">
      <c r="B398" s="58">
        <v>159802</v>
      </c>
      <c r="C398" s="58" t="s">
        <v>577</v>
      </c>
      <c r="D398" s="59" t="s">
        <v>83</v>
      </c>
      <c r="E398" s="59" t="s">
        <v>80</v>
      </c>
      <c r="F398" s="59" t="s">
        <v>469</v>
      </c>
      <c r="G398" s="59" t="s">
        <v>347</v>
      </c>
    </row>
    <row r="399" spans="2:7" ht="15.75" thickBot="1" x14ac:dyDescent="0.3">
      <c r="B399" s="58">
        <v>159803</v>
      </c>
      <c r="C399" s="58" t="s">
        <v>578</v>
      </c>
      <c r="D399" s="59" t="s">
        <v>83</v>
      </c>
      <c r="E399" s="59" t="s">
        <v>80</v>
      </c>
      <c r="F399" s="59" t="s">
        <v>469</v>
      </c>
      <c r="G399" s="59" t="s">
        <v>347</v>
      </c>
    </row>
    <row r="400" spans="2:7" ht="15.75" thickBot="1" x14ac:dyDescent="0.3">
      <c r="B400" s="58">
        <v>159804</v>
      </c>
      <c r="C400" s="58" t="s">
        <v>579</v>
      </c>
      <c r="D400" s="59" t="s">
        <v>83</v>
      </c>
      <c r="E400" s="59" t="s">
        <v>80</v>
      </c>
      <c r="F400" s="59" t="s">
        <v>469</v>
      </c>
      <c r="G400" s="59" t="s">
        <v>347</v>
      </c>
    </row>
    <row r="401" spans="2:7" ht="30.75" thickBot="1" x14ac:dyDescent="0.3">
      <c r="B401" s="58">
        <v>159899</v>
      </c>
      <c r="C401" s="58" t="s">
        <v>580</v>
      </c>
      <c r="D401" s="59" t="s">
        <v>83</v>
      </c>
      <c r="E401" s="59" t="s">
        <v>80</v>
      </c>
      <c r="F401" s="59" t="s">
        <v>469</v>
      </c>
      <c r="G401" s="59" t="s">
        <v>347</v>
      </c>
    </row>
    <row r="402" spans="2:7" ht="30.75" thickBot="1" x14ac:dyDescent="0.3">
      <c r="B402" s="58">
        <v>161001</v>
      </c>
      <c r="C402" s="58" t="s">
        <v>581</v>
      </c>
      <c r="D402" s="59" t="s">
        <v>78</v>
      </c>
      <c r="E402" s="59" t="s">
        <v>80</v>
      </c>
      <c r="F402" s="59" t="s">
        <v>468</v>
      </c>
      <c r="G402" s="59" t="s">
        <v>347</v>
      </c>
    </row>
    <row r="403" spans="2:7" ht="15.75" thickBot="1" x14ac:dyDescent="0.3">
      <c r="B403" s="58">
        <v>161002</v>
      </c>
      <c r="C403" s="58" t="s">
        <v>582</v>
      </c>
      <c r="D403" s="59" t="s">
        <v>78</v>
      </c>
      <c r="E403" s="59" t="s">
        <v>80</v>
      </c>
      <c r="F403" s="59" t="s">
        <v>468</v>
      </c>
      <c r="G403" s="59" t="s">
        <v>347</v>
      </c>
    </row>
    <row r="404" spans="2:7" ht="30.75" thickBot="1" x14ac:dyDescent="0.3">
      <c r="B404" s="58">
        <v>161003</v>
      </c>
      <c r="C404" s="58" t="s">
        <v>346</v>
      </c>
      <c r="D404" s="59" t="s">
        <v>78</v>
      </c>
      <c r="E404" s="59" t="s">
        <v>80</v>
      </c>
      <c r="F404" s="59" t="s">
        <v>468</v>
      </c>
      <c r="G404" s="59" t="s">
        <v>347</v>
      </c>
    </row>
    <row r="405" spans="2:7" ht="30.75" thickBot="1" x14ac:dyDescent="0.3">
      <c r="B405" s="58">
        <v>161099</v>
      </c>
      <c r="C405" s="58" t="s">
        <v>583</v>
      </c>
      <c r="D405" s="59" t="s">
        <v>78</v>
      </c>
      <c r="E405" s="59" t="s">
        <v>80</v>
      </c>
      <c r="F405" s="59" t="s">
        <v>468</v>
      </c>
      <c r="G405" s="59" t="s">
        <v>347</v>
      </c>
    </row>
    <row r="406" spans="2:7" ht="15.75" thickBot="1" x14ac:dyDescent="0.3">
      <c r="B406" s="58">
        <v>162802</v>
      </c>
      <c r="C406" s="58" t="s">
        <v>584</v>
      </c>
      <c r="D406" s="59" t="s">
        <v>78</v>
      </c>
      <c r="E406" s="59" t="s">
        <v>80</v>
      </c>
      <c r="F406" s="59" t="s">
        <v>468</v>
      </c>
      <c r="G406" s="59" t="s">
        <v>347</v>
      </c>
    </row>
    <row r="407" spans="2:7" ht="15.75" thickBot="1" x14ac:dyDescent="0.3">
      <c r="B407" s="58">
        <v>162803</v>
      </c>
      <c r="C407" s="58" t="s">
        <v>348</v>
      </c>
      <c r="D407" s="59" t="s">
        <v>78</v>
      </c>
      <c r="E407" s="59" t="s">
        <v>80</v>
      </c>
      <c r="F407" s="59" t="s">
        <v>468</v>
      </c>
      <c r="G407" s="59" t="s">
        <v>347</v>
      </c>
    </row>
    <row r="408" spans="2:7" ht="30.75" thickBot="1" x14ac:dyDescent="0.3">
      <c r="B408" s="58">
        <v>162899</v>
      </c>
      <c r="C408" s="58" t="s">
        <v>585</v>
      </c>
      <c r="D408" s="59" t="s">
        <v>78</v>
      </c>
      <c r="E408" s="59" t="s">
        <v>80</v>
      </c>
      <c r="F408" s="59" t="s">
        <v>468</v>
      </c>
      <c r="G408" s="59" t="s">
        <v>347</v>
      </c>
    </row>
    <row r="409" spans="2:7" ht="15.75" thickBot="1" x14ac:dyDescent="0.3">
      <c r="B409" s="58">
        <v>163600</v>
      </c>
      <c r="C409" s="58" t="s">
        <v>586</v>
      </c>
      <c r="D409" s="59" t="s">
        <v>78</v>
      </c>
      <c r="E409" s="59" t="s">
        <v>80</v>
      </c>
      <c r="F409" s="59" t="s">
        <v>468</v>
      </c>
      <c r="G409" s="59" t="s">
        <v>347</v>
      </c>
    </row>
    <row r="410" spans="2:7" ht="15.75" thickBot="1" x14ac:dyDescent="0.3">
      <c r="B410" s="58">
        <v>170900</v>
      </c>
      <c r="C410" s="58" t="s">
        <v>587</v>
      </c>
      <c r="D410" s="59" t="s">
        <v>83</v>
      </c>
      <c r="E410" s="59" t="s">
        <v>80</v>
      </c>
      <c r="F410" s="59" t="s">
        <v>469</v>
      </c>
      <c r="G410" s="59" t="s">
        <v>347</v>
      </c>
    </row>
    <row r="411" spans="2:7" ht="15.75" thickBot="1" x14ac:dyDescent="0.3">
      <c r="B411" s="58">
        <v>210101</v>
      </c>
      <c r="C411" s="58" t="s">
        <v>588</v>
      </c>
      <c r="D411" s="59" t="s">
        <v>83</v>
      </c>
      <c r="E411" s="59" t="s">
        <v>80</v>
      </c>
      <c r="F411" s="59" t="s">
        <v>469</v>
      </c>
      <c r="G411" s="59" t="s">
        <v>347</v>
      </c>
    </row>
    <row r="412" spans="2:7" ht="15.75" thickBot="1" x14ac:dyDescent="0.3">
      <c r="B412" s="58">
        <v>210102</v>
      </c>
      <c r="C412" s="58" t="s">
        <v>589</v>
      </c>
      <c r="D412" s="59" t="s">
        <v>83</v>
      </c>
      <c r="E412" s="59" t="s">
        <v>80</v>
      </c>
      <c r="F412" s="59" t="s">
        <v>469</v>
      </c>
      <c r="G412" s="59" t="s">
        <v>347</v>
      </c>
    </row>
    <row r="413" spans="2:7" ht="15.75" thickBot="1" x14ac:dyDescent="0.3">
      <c r="B413" s="58">
        <v>210103</v>
      </c>
      <c r="C413" s="58" t="s">
        <v>590</v>
      </c>
      <c r="D413" s="59" t="s">
        <v>83</v>
      </c>
      <c r="E413" s="59" t="s">
        <v>80</v>
      </c>
      <c r="F413" s="59" t="s">
        <v>469</v>
      </c>
      <c r="G413" s="59" t="s">
        <v>347</v>
      </c>
    </row>
    <row r="414" spans="2:7" ht="15.75" thickBot="1" x14ac:dyDescent="0.3">
      <c r="B414" s="58">
        <v>210104</v>
      </c>
      <c r="C414" s="58" t="s">
        <v>591</v>
      </c>
      <c r="D414" s="59" t="s">
        <v>83</v>
      </c>
      <c r="E414" s="59" t="s">
        <v>80</v>
      </c>
      <c r="F414" s="59" t="s">
        <v>469</v>
      </c>
      <c r="G414" s="59" t="s">
        <v>347</v>
      </c>
    </row>
    <row r="415" spans="2:7" ht="30.75" thickBot="1" x14ac:dyDescent="0.3">
      <c r="B415" s="58">
        <v>210105</v>
      </c>
      <c r="C415" s="58" t="s">
        <v>592</v>
      </c>
      <c r="D415" s="59" t="s">
        <v>83</v>
      </c>
      <c r="E415" s="59" t="s">
        <v>80</v>
      </c>
      <c r="F415" s="59" t="s">
        <v>469</v>
      </c>
      <c r="G415" s="59" t="s">
        <v>347</v>
      </c>
    </row>
    <row r="416" spans="2:7" ht="15.75" thickBot="1" x14ac:dyDescent="0.3">
      <c r="B416" s="58">
        <v>210106</v>
      </c>
      <c r="C416" s="58" t="s">
        <v>593</v>
      </c>
      <c r="D416" s="59" t="s">
        <v>83</v>
      </c>
      <c r="E416" s="59" t="s">
        <v>80</v>
      </c>
      <c r="F416" s="59" t="s">
        <v>469</v>
      </c>
      <c r="G416" s="59" t="s">
        <v>347</v>
      </c>
    </row>
    <row r="417" spans="2:7" ht="15.75" thickBot="1" x14ac:dyDescent="0.3">
      <c r="B417" s="58">
        <v>210107</v>
      </c>
      <c r="C417" s="58" t="s">
        <v>594</v>
      </c>
      <c r="D417" s="59" t="s">
        <v>83</v>
      </c>
      <c r="E417" s="59" t="s">
        <v>80</v>
      </c>
      <c r="F417" s="59" t="s">
        <v>469</v>
      </c>
      <c r="G417" s="59" t="s">
        <v>347</v>
      </c>
    </row>
    <row r="418" spans="2:7" ht="30.75" thickBot="1" x14ac:dyDescent="0.3">
      <c r="B418" s="58">
        <v>210108</v>
      </c>
      <c r="C418" s="58" t="s">
        <v>595</v>
      </c>
      <c r="D418" s="59" t="s">
        <v>83</v>
      </c>
      <c r="E418" s="59" t="s">
        <v>80</v>
      </c>
      <c r="F418" s="59" t="s">
        <v>469</v>
      </c>
      <c r="G418" s="59" t="s">
        <v>347</v>
      </c>
    </row>
    <row r="419" spans="2:7" ht="30.75" thickBot="1" x14ac:dyDescent="0.3">
      <c r="B419" s="58">
        <v>210109</v>
      </c>
      <c r="C419" s="58" t="s">
        <v>596</v>
      </c>
      <c r="D419" s="59" t="s">
        <v>83</v>
      </c>
      <c r="E419" s="59" t="s">
        <v>80</v>
      </c>
      <c r="F419" s="59" t="s">
        <v>469</v>
      </c>
      <c r="G419" s="59" t="s">
        <v>347</v>
      </c>
    </row>
    <row r="420" spans="2:7" ht="45.75" thickBot="1" x14ac:dyDescent="0.3">
      <c r="B420" s="58">
        <v>210199</v>
      </c>
      <c r="C420" s="58" t="s">
        <v>597</v>
      </c>
      <c r="D420" s="59" t="s">
        <v>83</v>
      </c>
      <c r="E420" s="59" t="s">
        <v>80</v>
      </c>
      <c r="F420" s="59" t="s">
        <v>469</v>
      </c>
      <c r="G420" s="59" t="s">
        <v>347</v>
      </c>
    </row>
    <row r="421" spans="2:7" ht="15.75" thickBot="1" x14ac:dyDescent="0.3">
      <c r="B421" s="58">
        <v>220901</v>
      </c>
      <c r="C421" s="58" t="s">
        <v>598</v>
      </c>
      <c r="D421" s="59" t="s">
        <v>83</v>
      </c>
      <c r="E421" s="59" t="s">
        <v>80</v>
      </c>
      <c r="F421" s="59" t="s">
        <v>469</v>
      </c>
      <c r="G421" s="59" t="s">
        <v>347</v>
      </c>
    </row>
    <row r="422" spans="2:7" ht="15.75" thickBot="1" x14ac:dyDescent="0.3">
      <c r="B422" s="58">
        <v>220902</v>
      </c>
      <c r="C422" s="58" t="s">
        <v>599</v>
      </c>
      <c r="D422" s="59" t="s">
        <v>83</v>
      </c>
      <c r="E422" s="59" t="s">
        <v>80</v>
      </c>
      <c r="F422" s="59" t="s">
        <v>469</v>
      </c>
      <c r="G422" s="59" t="s">
        <v>347</v>
      </c>
    </row>
    <row r="423" spans="2:7" ht="30.75" thickBot="1" x14ac:dyDescent="0.3">
      <c r="B423" s="58">
        <v>220903</v>
      </c>
      <c r="C423" s="58" t="s">
        <v>600</v>
      </c>
      <c r="D423" s="59" t="s">
        <v>83</v>
      </c>
      <c r="E423" s="59" t="s">
        <v>80</v>
      </c>
      <c r="F423" s="59" t="s">
        <v>469</v>
      </c>
      <c r="G423" s="59" t="s">
        <v>347</v>
      </c>
    </row>
    <row r="424" spans="2:7" ht="15.75" thickBot="1" x14ac:dyDescent="0.3">
      <c r="B424" s="58">
        <v>220904</v>
      </c>
      <c r="C424" s="58" t="s">
        <v>601</v>
      </c>
      <c r="D424" s="59" t="s">
        <v>83</v>
      </c>
      <c r="E424" s="59" t="s">
        <v>80</v>
      </c>
      <c r="F424" s="59" t="s">
        <v>469</v>
      </c>
      <c r="G424" s="59" t="s">
        <v>347</v>
      </c>
    </row>
    <row r="425" spans="2:7" ht="15.75" thickBot="1" x14ac:dyDescent="0.3">
      <c r="B425" s="58">
        <v>220905</v>
      </c>
      <c r="C425" s="58" t="s">
        <v>602</v>
      </c>
      <c r="D425" s="59" t="s">
        <v>83</v>
      </c>
      <c r="E425" s="59" t="s">
        <v>80</v>
      </c>
      <c r="F425" s="59" t="s">
        <v>469</v>
      </c>
      <c r="G425" s="59" t="s">
        <v>347</v>
      </c>
    </row>
    <row r="426" spans="2:7" ht="15.75" thickBot="1" x14ac:dyDescent="0.3">
      <c r="B426" s="58">
        <v>220906</v>
      </c>
      <c r="C426" s="58" t="s">
        <v>603</v>
      </c>
      <c r="D426" s="59" t="s">
        <v>83</v>
      </c>
      <c r="E426" s="59" t="s">
        <v>80</v>
      </c>
      <c r="F426" s="59" t="s">
        <v>469</v>
      </c>
      <c r="G426" s="59" t="s">
        <v>347</v>
      </c>
    </row>
    <row r="427" spans="2:7" ht="45.75" thickBot="1" x14ac:dyDescent="0.3">
      <c r="B427" s="58">
        <v>220999</v>
      </c>
      <c r="C427" s="58" t="s">
        <v>604</v>
      </c>
      <c r="D427" s="59" t="s">
        <v>83</v>
      </c>
      <c r="E427" s="59" t="s">
        <v>80</v>
      </c>
      <c r="F427" s="59" t="s">
        <v>469</v>
      </c>
      <c r="G427" s="59" t="s">
        <v>347</v>
      </c>
    </row>
    <row r="428" spans="2:7" ht="15.75" thickBot="1" x14ac:dyDescent="0.3">
      <c r="B428" s="58">
        <v>230600</v>
      </c>
      <c r="C428" s="58" t="s">
        <v>605</v>
      </c>
      <c r="D428" s="59" t="s">
        <v>78</v>
      </c>
      <c r="E428" s="59" t="s">
        <v>80</v>
      </c>
      <c r="F428" s="59" t="s">
        <v>468</v>
      </c>
      <c r="G428" s="59" t="s">
        <v>347</v>
      </c>
    </row>
    <row r="429" spans="2:7" ht="15.75" thickBot="1" x14ac:dyDescent="0.3">
      <c r="B429" s="58">
        <v>311601</v>
      </c>
      <c r="C429" s="58" t="s">
        <v>606</v>
      </c>
      <c r="D429" s="59" t="s">
        <v>83</v>
      </c>
      <c r="E429" s="59" t="s">
        <v>80</v>
      </c>
      <c r="F429" s="59" t="s">
        <v>469</v>
      </c>
      <c r="G429" s="59" t="s">
        <v>347</v>
      </c>
    </row>
    <row r="430" spans="2:7" ht="30.75" thickBot="1" x14ac:dyDescent="0.3">
      <c r="B430" s="58">
        <v>311602</v>
      </c>
      <c r="C430" s="58" t="s">
        <v>607</v>
      </c>
      <c r="D430" s="59" t="s">
        <v>83</v>
      </c>
      <c r="E430" s="59" t="s">
        <v>80</v>
      </c>
      <c r="F430" s="59" t="s">
        <v>469</v>
      </c>
      <c r="G430" s="59" t="s">
        <v>347</v>
      </c>
    </row>
    <row r="431" spans="2:7" ht="15.75" thickBot="1" x14ac:dyDescent="0.3">
      <c r="B431" s="58">
        <v>311603</v>
      </c>
      <c r="C431" s="58" t="s">
        <v>608</v>
      </c>
      <c r="D431" s="59" t="s">
        <v>83</v>
      </c>
      <c r="E431" s="59" t="s">
        <v>80</v>
      </c>
      <c r="F431" s="59" t="s">
        <v>469</v>
      </c>
      <c r="G431" s="59" t="s">
        <v>347</v>
      </c>
    </row>
    <row r="432" spans="2:7" ht="15.75" thickBot="1" x14ac:dyDescent="0.3">
      <c r="B432" s="58">
        <v>311604</v>
      </c>
      <c r="C432" s="58" t="s">
        <v>609</v>
      </c>
      <c r="D432" s="59" t="s">
        <v>78</v>
      </c>
      <c r="E432" s="59" t="s">
        <v>80</v>
      </c>
      <c r="F432" s="59" t="s">
        <v>468</v>
      </c>
      <c r="G432" s="59" t="s">
        <v>347</v>
      </c>
    </row>
    <row r="433" spans="2:7" ht="15.75" thickBot="1" x14ac:dyDescent="0.3">
      <c r="B433" s="58">
        <v>312401</v>
      </c>
      <c r="C433" s="58" t="s">
        <v>610</v>
      </c>
      <c r="D433" s="59" t="s">
        <v>83</v>
      </c>
      <c r="E433" s="59" t="s">
        <v>80</v>
      </c>
      <c r="F433" s="59" t="s">
        <v>469</v>
      </c>
      <c r="G433" s="59" t="s">
        <v>347</v>
      </c>
    </row>
    <row r="434" spans="2:7" ht="15.75" thickBot="1" x14ac:dyDescent="0.3">
      <c r="B434" s="58">
        <v>312402</v>
      </c>
      <c r="C434" s="58" t="s">
        <v>611</v>
      </c>
      <c r="D434" s="59" t="s">
        <v>83</v>
      </c>
      <c r="E434" s="59" t="s">
        <v>80</v>
      </c>
      <c r="F434" s="59" t="s">
        <v>469</v>
      </c>
      <c r="G434" s="59" t="s">
        <v>347</v>
      </c>
    </row>
    <row r="435" spans="2:7" ht="30.75" thickBot="1" x14ac:dyDescent="0.3">
      <c r="B435" s="58">
        <v>312403</v>
      </c>
      <c r="C435" s="58" t="s">
        <v>612</v>
      </c>
      <c r="D435" s="59" t="s">
        <v>83</v>
      </c>
      <c r="E435" s="59" t="s">
        <v>80</v>
      </c>
      <c r="F435" s="59" t="s">
        <v>469</v>
      </c>
      <c r="G435" s="59" t="s">
        <v>347</v>
      </c>
    </row>
    <row r="436" spans="2:7" ht="15.75" thickBot="1" x14ac:dyDescent="0.3">
      <c r="B436" s="58">
        <v>312404</v>
      </c>
      <c r="C436" s="58" t="s">
        <v>613</v>
      </c>
      <c r="D436" s="59" t="s">
        <v>78</v>
      </c>
      <c r="E436" s="59" t="s">
        <v>80</v>
      </c>
      <c r="F436" s="59" t="s">
        <v>468</v>
      </c>
      <c r="G436" s="59" t="s">
        <v>347</v>
      </c>
    </row>
    <row r="437" spans="2:7" ht="15.75" thickBot="1" x14ac:dyDescent="0.3">
      <c r="B437" s="58">
        <v>321301</v>
      </c>
      <c r="C437" s="58" t="s">
        <v>614</v>
      </c>
      <c r="D437" s="59" t="s">
        <v>83</v>
      </c>
      <c r="E437" s="59" t="s">
        <v>80</v>
      </c>
      <c r="F437" s="59" t="s">
        <v>469</v>
      </c>
      <c r="G437" s="59" t="s">
        <v>347</v>
      </c>
    </row>
    <row r="438" spans="2:7" ht="30.75" thickBot="1" x14ac:dyDescent="0.3">
      <c r="B438" s="58">
        <v>321302</v>
      </c>
      <c r="C438" s="58" t="s">
        <v>615</v>
      </c>
      <c r="D438" s="59" t="s">
        <v>83</v>
      </c>
      <c r="E438" s="59" t="s">
        <v>80</v>
      </c>
      <c r="F438" s="59" t="s">
        <v>469</v>
      </c>
      <c r="G438" s="59" t="s">
        <v>347</v>
      </c>
    </row>
    <row r="439" spans="2:7" ht="30.75" thickBot="1" x14ac:dyDescent="0.3">
      <c r="B439" s="58">
        <v>321303</v>
      </c>
      <c r="C439" s="58" t="s">
        <v>616</v>
      </c>
      <c r="D439" s="59" t="s">
        <v>83</v>
      </c>
      <c r="E439" s="59" t="s">
        <v>80</v>
      </c>
      <c r="F439" s="59" t="s">
        <v>469</v>
      </c>
      <c r="G439" s="59" t="s">
        <v>347</v>
      </c>
    </row>
    <row r="440" spans="2:7" ht="30.75" thickBot="1" x14ac:dyDescent="0.3">
      <c r="B440" s="58">
        <v>321304</v>
      </c>
      <c r="C440" s="58" t="s">
        <v>617</v>
      </c>
      <c r="D440" s="59" t="s">
        <v>83</v>
      </c>
      <c r="E440" s="59" t="s">
        <v>80</v>
      </c>
      <c r="F440" s="59" t="s">
        <v>469</v>
      </c>
      <c r="G440" s="59" t="s">
        <v>347</v>
      </c>
    </row>
    <row r="441" spans="2:7" ht="30.75" thickBot="1" x14ac:dyDescent="0.3">
      <c r="B441" s="58">
        <v>321305</v>
      </c>
      <c r="C441" s="58" t="s">
        <v>618</v>
      </c>
      <c r="D441" s="59" t="s">
        <v>78</v>
      </c>
      <c r="E441" s="59" t="s">
        <v>80</v>
      </c>
      <c r="F441" s="59" t="s">
        <v>468</v>
      </c>
      <c r="G441" s="59" t="s">
        <v>347</v>
      </c>
    </row>
    <row r="442" spans="2:7" ht="45.75" thickBot="1" x14ac:dyDescent="0.3">
      <c r="B442" s="58">
        <v>321399</v>
      </c>
      <c r="C442" s="58" t="s">
        <v>619</v>
      </c>
      <c r="D442" s="59" t="s">
        <v>83</v>
      </c>
      <c r="E442" s="59" t="s">
        <v>80</v>
      </c>
      <c r="F442" s="59" t="s">
        <v>469</v>
      </c>
      <c r="G442" s="59" t="s">
        <v>347</v>
      </c>
    </row>
    <row r="443" spans="2:7" ht="15.75" thickBot="1" x14ac:dyDescent="0.3">
      <c r="B443" s="58">
        <v>322101</v>
      </c>
      <c r="C443" s="58" t="s">
        <v>620</v>
      </c>
      <c r="D443" s="59" t="s">
        <v>83</v>
      </c>
      <c r="E443" s="59" t="s">
        <v>80</v>
      </c>
      <c r="F443" s="59" t="s">
        <v>469</v>
      </c>
      <c r="G443" s="59" t="s">
        <v>347</v>
      </c>
    </row>
    <row r="444" spans="2:7" ht="15.75" thickBot="1" x14ac:dyDescent="0.3">
      <c r="B444" s="58">
        <v>322102</v>
      </c>
      <c r="C444" s="58" t="s">
        <v>621</v>
      </c>
      <c r="D444" s="59" t="s">
        <v>83</v>
      </c>
      <c r="E444" s="59" t="s">
        <v>80</v>
      </c>
      <c r="F444" s="59" t="s">
        <v>469</v>
      </c>
      <c r="G444" s="59" t="s">
        <v>347</v>
      </c>
    </row>
    <row r="445" spans="2:7" ht="15.75" thickBot="1" x14ac:dyDescent="0.3">
      <c r="B445" s="58">
        <v>322103</v>
      </c>
      <c r="C445" s="58" t="s">
        <v>622</v>
      </c>
      <c r="D445" s="59" t="s">
        <v>83</v>
      </c>
      <c r="E445" s="59" t="s">
        <v>80</v>
      </c>
      <c r="F445" s="59" t="s">
        <v>469</v>
      </c>
      <c r="G445" s="59" t="s">
        <v>347</v>
      </c>
    </row>
    <row r="446" spans="2:7" ht="15.75" thickBot="1" x14ac:dyDescent="0.3">
      <c r="B446" s="58">
        <v>322104</v>
      </c>
      <c r="C446" s="58" t="s">
        <v>623</v>
      </c>
      <c r="D446" s="59" t="s">
        <v>83</v>
      </c>
      <c r="E446" s="59" t="s">
        <v>80</v>
      </c>
      <c r="F446" s="59" t="s">
        <v>469</v>
      </c>
      <c r="G446" s="59" t="s">
        <v>347</v>
      </c>
    </row>
    <row r="447" spans="2:7" ht="15.75" thickBot="1" x14ac:dyDescent="0.3">
      <c r="B447" s="58">
        <v>322105</v>
      </c>
      <c r="C447" s="58" t="s">
        <v>624</v>
      </c>
      <c r="D447" s="59" t="s">
        <v>83</v>
      </c>
      <c r="E447" s="59" t="s">
        <v>80</v>
      </c>
      <c r="F447" s="59" t="s">
        <v>469</v>
      </c>
      <c r="G447" s="59" t="s">
        <v>347</v>
      </c>
    </row>
    <row r="448" spans="2:7" ht="15.75" thickBot="1" x14ac:dyDescent="0.3">
      <c r="B448" s="58">
        <v>322106</v>
      </c>
      <c r="C448" s="58" t="s">
        <v>625</v>
      </c>
      <c r="D448" s="59" t="s">
        <v>83</v>
      </c>
      <c r="E448" s="59" t="s">
        <v>80</v>
      </c>
      <c r="F448" s="59" t="s">
        <v>469</v>
      </c>
      <c r="G448" s="59" t="s">
        <v>347</v>
      </c>
    </row>
    <row r="449" spans="2:7" ht="30.75" thickBot="1" x14ac:dyDescent="0.3">
      <c r="B449" s="58">
        <v>322107</v>
      </c>
      <c r="C449" s="58" t="s">
        <v>349</v>
      </c>
      <c r="D449" s="59" t="s">
        <v>78</v>
      </c>
      <c r="E449" s="59" t="s">
        <v>80</v>
      </c>
      <c r="F449" s="59" t="s">
        <v>468</v>
      </c>
      <c r="G449" s="59" t="s">
        <v>347</v>
      </c>
    </row>
    <row r="450" spans="2:7" ht="30.75" thickBot="1" x14ac:dyDescent="0.3">
      <c r="B450" s="58">
        <v>322199</v>
      </c>
      <c r="C450" s="58" t="s">
        <v>626</v>
      </c>
      <c r="D450" s="59" t="s">
        <v>83</v>
      </c>
      <c r="E450" s="59" t="s">
        <v>80</v>
      </c>
      <c r="F450" s="59" t="s">
        <v>469</v>
      </c>
      <c r="G450" s="59" t="s">
        <v>347</v>
      </c>
    </row>
    <row r="451" spans="2:7" ht="15.75" thickBot="1" x14ac:dyDescent="0.3">
      <c r="B451" s="58">
        <v>500301</v>
      </c>
      <c r="C451" s="58" t="s">
        <v>627</v>
      </c>
      <c r="D451" s="59" t="s">
        <v>83</v>
      </c>
      <c r="E451" s="59" t="s">
        <v>80</v>
      </c>
      <c r="F451" s="59" t="s">
        <v>469</v>
      </c>
      <c r="G451" s="59" t="s">
        <v>347</v>
      </c>
    </row>
    <row r="452" spans="2:7" ht="15.75" thickBot="1" x14ac:dyDescent="0.3">
      <c r="B452" s="58">
        <v>500302</v>
      </c>
      <c r="C452" s="58" t="s">
        <v>628</v>
      </c>
      <c r="D452" s="59" t="s">
        <v>83</v>
      </c>
      <c r="E452" s="59" t="s">
        <v>80</v>
      </c>
      <c r="F452" s="59" t="s">
        <v>469</v>
      </c>
      <c r="G452" s="59" t="s">
        <v>347</v>
      </c>
    </row>
    <row r="453" spans="2:7" ht="15.75" thickBot="1" x14ac:dyDescent="0.3">
      <c r="B453" s="58">
        <v>600001</v>
      </c>
      <c r="C453" s="58" t="s">
        <v>629</v>
      </c>
      <c r="D453" s="59" t="s">
        <v>83</v>
      </c>
      <c r="E453" s="59" t="s">
        <v>80</v>
      </c>
      <c r="F453" s="59" t="s">
        <v>469</v>
      </c>
      <c r="G453" s="59" t="s">
        <v>347</v>
      </c>
    </row>
    <row r="454" spans="2:7" ht="15.75" thickBot="1" x14ac:dyDescent="0.3">
      <c r="B454" s="58">
        <v>600002</v>
      </c>
      <c r="C454" s="58" t="s">
        <v>630</v>
      </c>
      <c r="D454" s="59" t="s">
        <v>83</v>
      </c>
      <c r="E454" s="59" t="s">
        <v>80</v>
      </c>
      <c r="F454" s="59" t="s">
        <v>469</v>
      </c>
      <c r="G454" s="59" t="s">
        <v>347</v>
      </c>
    </row>
    <row r="455" spans="2:7" ht="30.75" thickBot="1" x14ac:dyDescent="0.3">
      <c r="B455" s="58">
        <v>600003</v>
      </c>
      <c r="C455" s="58" t="s">
        <v>631</v>
      </c>
      <c r="D455" s="59" t="s">
        <v>83</v>
      </c>
      <c r="E455" s="59" t="s">
        <v>80</v>
      </c>
      <c r="F455" s="59" t="s">
        <v>469</v>
      </c>
      <c r="G455" s="59" t="s">
        <v>347</v>
      </c>
    </row>
    <row r="456" spans="2:7" ht="15.75" thickBot="1" x14ac:dyDescent="0.3">
      <c r="B456" s="58">
        <v>710301</v>
      </c>
      <c r="C456" s="58" t="s">
        <v>632</v>
      </c>
      <c r="D456" s="59" t="s">
        <v>83</v>
      </c>
      <c r="E456" s="59" t="s">
        <v>80</v>
      </c>
      <c r="F456" s="59" t="s">
        <v>469</v>
      </c>
      <c r="G456" s="59" t="s">
        <v>347</v>
      </c>
    </row>
    <row r="457" spans="2:7" ht="30.75" thickBot="1" x14ac:dyDescent="0.3">
      <c r="B457" s="58">
        <v>710302</v>
      </c>
      <c r="C457" s="58" t="s">
        <v>633</v>
      </c>
      <c r="D457" s="59" t="s">
        <v>351</v>
      </c>
      <c r="E457" s="59" t="s">
        <v>80</v>
      </c>
      <c r="F457" s="59" t="s">
        <v>182</v>
      </c>
      <c r="G457" s="59" t="s">
        <v>347</v>
      </c>
    </row>
    <row r="458" spans="2:7" ht="15.75" thickBot="1" x14ac:dyDescent="0.3">
      <c r="B458" s="58">
        <v>721901</v>
      </c>
      <c r="C458" s="58" t="s">
        <v>634</v>
      </c>
      <c r="D458" s="59" t="s">
        <v>83</v>
      </c>
      <c r="E458" s="59" t="s">
        <v>80</v>
      </c>
      <c r="F458" s="59" t="s">
        <v>469</v>
      </c>
      <c r="G458" s="59" t="s">
        <v>347</v>
      </c>
    </row>
    <row r="459" spans="2:7" ht="15.75" thickBot="1" x14ac:dyDescent="0.3">
      <c r="B459" s="58">
        <v>721902</v>
      </c>
      <c r="C459" s="58" t="s">
        <v>635</v>
      </c>
      <c r="D459" s="59" t="s">
        <v>351</v>
      </c>
      <c r="E459" s="59" t="s">
        <v>80</v>
      </c>
      <c r="F459" s="59" t="s">
        <v>182</v>
      </c>
      <c r="G459" s="59" t="s">
        <v>347</v>
      </c>
    </row>
    <row r="460" spans="2:7" ht="15.75" thickBot="1" x14ac:dyDescent="0.3">
      <c r="B460" s="58">
        <v>722701</v>
      </c>
      <c r="C460" s="58" t="s">
        <v>636</v>
      </c>
      <c r="D460" s="59" t="s">
        <v>83</v>
      </c>
      <c r="E460" s="59" t="s">
        <v>80</v>
      </c>
      <c r="F460" s="59" t="s">
        <v>469</v>
      </c>
      <c r="G460" s="59" t="s">
        <v>347</v>
      </c>
    </row>
    <row r="461" spans="2:7" ht="15.75" thickBot="1" x14ac:dyDescent="0.3">
      <c r="B461" s="58">
        <v>722702</v>
      </c>
      <c r="C461" s="58" t="s">
        <v>637</v>
      </c>
      <c r="D461" s="59" t="s">
        <v>351</v>
      </c>
      <c r="E461" s="59" t="s">
        <v>80</v>
      </c>
      <c r="F461" s="59" t="s">
        <v>182</v>
      </c>
      <c r="G461" s="59" t="s">
        <v>347</v>
      </c>
    </row>
    <row r="462" spans="2:7" ht="15.75" thickBot="1" x14ac:dyDescent="0.3">
      <c r="B462" s="58">
        <v>723501</v>
      </c>
      <c r="C462" s="58" t="s">
        <v>638</v>
      </c>
      <c r="D462" s="59" t="s">
        <v>83</v>
      </c>
      <c r="E462" s="59" t="s">
        <v>80</v>
      </c>
      <c r="F462" s="59" t="s">
        <v>469</v>
      </c>
      <c r="G462" s="59" t="s">
        <v>347</v>
      </c>
    </row>
    <row r="463" spans="2:7" ht="15.75" thickBot="1" x14ac:dyDescent="0.3">
      <c r="B463" s="58">
        <v>723502</v>
      </c>
      <c r="C463" s="58" t="s">
        <v>639</v>
      </c>
      <c r="D463" s="59" t="s">
        <v>351</v>
      </c>
      <c r="E463" s="59" t="s">
        <v>80</v>
      </c>
      <c r="F463" s="59" t="s">
        <v>182</v>
      </c>
      <c r="G463" s="59" t="s">
        <v>347</v>
      </c>
    </row>
    <row r="464" spans="2:7" ht="15.75" thickBot="1" x14ac:dyDescent="0.3">
      <c r="B464" s="58">
        <v>724301</v>
      </c>
      <c r="C464" s="58" t="s">
        <v>640</v>
      </c>
      <c r="D464" s="59" t="s">
        <v>83</v>
      </c>
      <c r="E464" s="59" t="s">
        <v>80</v>
      </c>
      <c r="F464" s="59" t="s">
        <v>469</v>
      </c>
      <c r="G464" s="59" t="s">
        <v>347</v>
      </c>
    </row>
    <row r="465" spans="2:7" ht="30.75" thickBot="1" x14ac:dyDescent="0.3">
      <c r="B465" s="58">
        <v>724302</v>
      </c>
      <c r="C465" s="58" t="s">
        <v>641</v>
      </c>
      <c r="D465" s="59" t="s">
        <v>351</v>
      </c>
      <c r="E465" s="59" t="s">
        <v>80</v>
      </c>
      <c r="F465" s="59" t="s">
        <v>182</v>
      </c>
      <c r="G465" s="59" t="s">
        <v>347</v>
      </c>
    </row>
    <row r="466" spans="2:7" ht="15.75" thickBot="1" x14ac:dyDescent="0.3">
      <c r="B466" s="58">
        <v>725100</v>
      </c>
      <c r="C466" s="58" t="s">
        <v>642</v>
      </c>
      <c r="D466" s="59" t="s">
        <v>83</v>
      </c>
      <c r="E466" s="59" t="s">
        <v>80</v>
      </c>
      <c r="F466" s="59" t="s">
        <v>469</v>
      </c>
      <c r="G466" s="59" t="s">
        <v>347</v>
      </c>
    </row>
    <row r="467" spans="2:7" ht="15.75" thickBot="1" x14ac:dyDescent="0.3">
      <c r="B467" s="58">
        <v>729401</v>
      </c>
      <c r="C467" s="58" t="s">
        <v>643</v>
      </c>
      <c r="D467" s="59" t="s">
        <v>83</v>
      </c>
      <c r="E467" s="59" t="s">
        <v>80</v>
      </c>
      <c r="F467" s="59" t="s">
        <v>469</v>
      </c>
      <c r="G467" s="59" t="s">
        <v>347</v>
      </c>
    </row>
    <row r="468" spans="2:7" ht="15.75" thickBot="1" x14ac:dyDescent="0.3">
      <c r="B468" s="58">
        <v>729402</v>
      </c>
      <c r="C468" s="58" t="s">
        <v>644</v>
      </c>
      <c r="D468" s="59" t="s">
        <v>83</v>
      </c>
      <c r="E468" s="59" t="s">
        <v>80</v>
      </c>
      <c r="F468" s="59" t="s">
        <v>469</v>
      </c>
      <c r="G468" s="59" t="s">
        <v>347</v>
      </c>
    </row>
    <row r="469" spans="2:7" ht="15.75" thickBot="1" x14ac:dyDescent="0.3">
      <c r="B469" s="58">
        <v>729403</v>
      </c>
      <c r="C469" s="58" t="s">
        <v>645</v>
      </c>
      <c r="D469" s="59" t="s">
        <v>83</v>
      </c>
      <c r="E469" s="59" t="s">
        <v>80</v>
      </c>
      <c r="F469" s="59" t="s">
        <v>469</v>
      </c>
      <c r="G469" s="59" t="s">
        <v>347</v>
      </c>
    </row>
    <row r="470" spans="2:7" ht="45.75" thickBot="1" x14ac:dyDescent="0.3">
      <c r="B470" s="58">
        <v>729404</v>
      </c>
      <c r="C470" s="58" t="s">
        <v>646</v>
      </c>
      <c r="D470" s="59" t="s">
        <v>83</v>
      </c>
      <c r="E470" s="59" t="s">
        <v>80</v>
      </c>
      <c r="F470" s="59" t="s">
        <v>469</v>
      </c>
      <c r="G470" s="59" t="s">
        <v>347</v>
      </c>
    </row>
    <row r="471" spans="2:7" ht="45.75" thickBot="1" x14ac:dyDescent="0.3">
      <c r="B471" s="58">
        <v>729405</v>
      </c>
      <c r="C471" s="58" t="s">
        <v>647</v>
      </c>
      <c r="D471" s="59" t="s">
        <v>351</v>
      </c>
      <c r="E471" s="59" t="s">
        <v>80</v>
      </c>
      <c r="F471" s="59" t="s">
        <v>182</v>
      </c>
      <c r="G471" s="59" t="s">
        <v>347</v>
      </c>
    </row>
    <row r="472" spans="2:7" ht="30.75" thickBot="1" x14ac:dyDescent="0.3">
      <c r="B472" s="58">
        <v>810001</v>
      </c>
      <c r="C472" s="58" t="s">
        <v>648</v>
      </c>
      <c r="D472" s="59" t="s">
        <v>83</v>
      </c>
      <c r="E472" s="59" t="s">
        <v>80</v>
      </c>
      <c r="F472" s="59" t="s">
        <v>469</v>
      </c>
      <c r="G472" s="59" t="s">
        <v>347</v>
      </c>
    </row>
    <row r="473" spans="2:7" ht="30.75" thickBot="1" x14ac:dyDescent="0.3">
      <c r="B473" s="58">
        <v>810002</v>
      </c>
      <c r="C473" s="58" t="s">
        <v>649</v>
      </c>
      <c r="D473" s="59" t="s">
        <v>83</v>
      </c>
      <c r="E473" s="59" t="s">
        <v>80</v>
      </c>
      <c r="F473" s="59" t="s">
        <v>469</v>
      </c>
      <c r="G473" s="59" t="s">
        <v>347</v>
      </c>
    </row>
    <row r="474" spans="2:7" ht="30.75" thickBot="1" x14ac:dyDescent="0.3">
      <c r="B474" s="58">
        <v>810003</v>
      </c>
      <c r="C474" s="58" t="s">
        <v>650</v>
      </c>
      <c r="D474" s="59" t="s">
        <v>83</v>
      </c>
      <c r="E474" s="59" t="s">
        <v>80</v>
      </c>
      <c r="F474" s="59" t="s">
        <v>469</v>
      </c>
      <c r="G474" s="59" t="s">
        <v>347</v>
      </c>
    </row>
    <row r="475" spans="2:7" ht="30.75" thickBot="1" x14ac:dyDescent="0.3">
      <c r="B475" s="58">
        <v>810004</v>
      </c>
      <c r="C475" s="58" t="s">
        <v>651</v>
      </c>
      <c r="D475" s="59" t="s">
        <v>83</v>
      </c>
      <c r="E475" s="59" t="s">
        <v>80</v>
      </c>
      <c r="F475" s="59" t="s">
        <v>469</v>
      </c>
      <c r="G475" s="59" t="s">
        <v>347</v>
      </c>
    </row>
    <row r="476" spans="2:7" ht="15.75" thickBot="1" x14ac:dyDescent="0.3">
      <c r="B476" s="58">
        <v>810005</v>
      </c>
      <c r="C476" s="58" t="s">
        <v>652</v>
      </c>
      <c r="D476" s="59" t="s">
        <v>83</v>
      </c>
      <c r="E476" s="59" t="s">
        <v>80</v>
      </c>
      <c r="F476" s="59" t="s">
        <v>469</v>
      </c>
      <c r="G476" s="59" t="s">
        <v>347</v>
      </c>
    </row>
    <row r="477" spans="2:7" ht="30.75" thickBot="1" x14ac:dyDescent="0.3">
      <c r="B477" s="58">
        <v>810006</v>
      </c>
      <c r="C477" s="58" t="s">
        <v>653</v>
      </c>
      <c r="D477" s="59" t="s">
        <v>83</v>
      </c>
      <c r="E477" s="59" t="s">
        <v>80</v>
      </c>
      <c r="F477" s="59" t="s">
        <v>469</v>
      </c>
      <c r="G477" s="59" t="s">
        <v>347</v>
      </c>
    </row>
    <row r="478" spans="2:7" ht="15.75" thickBot="1" x14ac:dyDescent="0.3">
      <c r="B478" s="58">
        <v>810007</v>
      </c>
      <c r="C478" s="58" t="s">
        <v>654</v>
      </c>
      <c r="D478" s="59" t="s">
        <v>83</v>
      </c>
      <c r="E478" s="59" t="s">
        <v>80</v>
      </c>
      <c r="F478" s="59" t="s">
        <v>469</v>
      </c>
      <c r="G478" s="59" t="s">
        <v>347</v>
      </c>
    </row>
    <row r="479" spans="2:7" ht="15.75" thickBot="1" x14ac:dyDescent="0.3">
      <c r="B479" s="58">
        <v>810008</v>
      </c>
      <c r="C479" s="58" t="s">
        <v>655</v>
      </c>
      <c r="D479" s="59" t="s">
        <v>83</v>
      </c>
      <c r="E479" s="59" t="s">
        <v>80</v>
      </c>
      <c r="F479" s="59" t="s">
        <v>469</v>
      </c>
      <c r="G479" s="59" t="s">
        <v>347</v>
      </c>
    </row>
    <row r="480" spans="2:7" ht="30.75" thickBot="1" x14ac:dyDescent="0.3">
      <c r="B480" s="58">
        <v>810009</v>
      </c>
      <c r="C480" s="58" t="s">
        <v>656</v>
      </c>
      <c r="D480" s="59" t="s">
        <v>83</v>
      </c>
      <c r="E480" s="59" t="s">
        <v>80</v>
      </c>
      <c r="F480" s="59" t="s">
        <v>469</v>
      </c>
      <c r="G480" s="59" t="s">
        <v>347</v>
      </c>
    </row>
    <row r="481" spans="2:7" ht="30.75" thickBot="1" x14ac:dyDescent="0.3">
      <c r="B481" s="58">
        <v>810010</v>
      </c>
      <c r="C481" s="58" t="s">
        <v>657</v>
      </c>
      <c r="D481" s="59" t="s">
        <v>351</v>
      </c>
      <c r="E481" s="59" t="s">
        <v>80</v>
      </c>
      <c r="F481" s="59" t="s">
        <v>182</v>
      </c>
      <c r="G481" s="59" t="s">
        <v>347</v>
      </c>
    </row>
    <row r="482" spans="2:7" ht="45.75" thickBot="1" x14ac:dyDescent="0.3">
      <c r="B482" s="58">
        <v>810099</v>
      </c>
      <c r="C482" s="58" t="s">
        <v>658</v>
      </c>
      <c r="D482" s="59" t="s">
        <v>83</v>
      </c>
      <c r="E482" s="59" t="s">
        <v>80</v>
      </c>
      <c r="F482" s="59" t="s">
        <v>469</v>
      </c>
      <c r="G482" s="59" t="s">
        <v>347</v>
      </c>
    </row>
    <row r="483" spans="2:7" ht="45.75" thickBot="1" x14ac:dyDescent="0.3">
      <c r="B483" s="58">
        <v>891600</v>
      </c>
      <c r="C483" s="58" t="s">
        <v>659</v>
      </c>
      <c r="D483" s="59" t="s">
        <v>83</v>
      </c>
      <c r="E483" s="59" t="s">
        <v>80</v>
      </c>
      <c r="F483" s="59" t="s">
        <v>469</v>
      </c>
      <c r="G483" s="59" t="s">
        <v>347</v>
      </c>
    </row>
    <row r="484" spans="2:7" ht="15.75" thickBot="1" x14ac:dyDescent="0.3">
      <c r="B484" s="58">
        <v>892401</v>
      </c>
      <c r="C484" s="58" t="s">
        <v>660</v>
      </c>
      <c r="D484" s="59" t="s">
        <v>83</v>
      </c>
      <c r="E484" s="59" t="s">
        <v>80</v>
      </c>
      <c r="F484" s="59" t="s">
        <v>469</v>
      </c>
      <c r="G484" s="59" t="s">
        <v>347</v>
      </c>
    </row>
    <row r="485" spans="2:7" ht="15.75" thickBot="1" x14ac:dyDescent="0.3">
      <c r="B485" s="58">
        <v>892402</v>
      </c>
      <c r="C485" s="58" t="s">
        <v>661</v>
      </c>
      <c r="D485" s="59" t="s">
        <v>83</v>
      </c>
      <c r="E485" s="59" t="s">
        <v>80</v>
      </c>
      <c r="F485" s="59" t="s">
        <v>469</v>
      </c>
      <c r="G485" s="59" t="s">
        <v>347</v>
      </c>
    </row>
    <row r="486" spans="2:7" ht="15.75" thickBot="1" x14ac:dyDescent="0.3">
      <c r="B486" s="58">
        <v>892403</v>
      </c>
      <c r="C486" s="58" t="s">
        <v>662</v>
      </c>
      <c r="D486" s="59" t="s">
        <v>351</v>
      </c>
      <c r="E486" s="59" t="s">
        <v>80</v>
      </c>
      <c r="F486" s="59" t="s">
        <v>182</v>
      </c>
      <c r="G486" s="59" t="s">
        <v>347</v>
      </c>
    </row>
    <row r="487" spans="2:7" ht="30.75" thickBot="1" x14ac:dyDescent="0.3">
      <c r="B487" s="58">
        <v>893200</v>
      </c>
      <c r="C487" s="58" t="s">
        <v>663</v>
      </c>
      <c r="D487" s="59" t="s">
        <v>83</v>
      </c>
      <c r="E487" s="59" t="s">
        <v>80</v>
      </c>
      <c r="F487" s="59" t="s">
        <v>469</v>
      </c>
      <c r="G487" s="59" t="s">
        <v>347</v>
      </c>
    </row>
    <row r="488" spans="2:7" ht="15.75" thickBot="1" x14ac:dyDescent="0.3">
      <c r="B488" s="58">
        <v>899101</v>
      </c>
      <c r="C488" s="58" t="s">
        <v>664</v>
      </c>
      <c r="D488" s="59" t="s">
        <v>83</v>
      </c>
      <c r="E488" s="59" t="s">
        <v>80</v>
      </c>
      <c r="F488" s="59" t="s">
        <v>469</v>
      </c>
      <c r="G488" s="59" t="s">
        <v>347</v>
      </c>
    </row>
    <row r="489" spans="2:7" ht="15.75" thickBot="1" x14ac:dyDescent="0.3">
      <c r="B489" s="58">
        <v>899102</v>
      </c>
      <c r="C489" s="58" t="s">
        <v>665</v>
      </c>
      <c r="D489" s="59" t="s">
        <v>83</v>
      </c>
      <c r="E489" s="59" t="s">
        <v>80</v>
      </c>
      <c r="F489" s="59" t="s">
        <v>469</v>
      </c>
      <c r="G489" s="59" t="s">
        <v>347</v>
      </c>
    </row>
    <row r="490" spans="2:7" ht="15.75" thickBot="1" x14ac:dyDescent="0.3">
      <c r="B490" s="58">
        <v>899103</v>
      </c>
      <c r="C490" s="58" t="s">
        <v>666</v>
      </c>
      <c r="D490" s="59" t="s">
        <v>83</v>
      </c>
      <c r="E490" s="59" t="s">
        <v>80</v>
      </c>
      <c r="F490" s="59" t="s">
        <v>469</v>
      </c>
      <c r="G490" s="59" t="s">
        <v>347</v>
      </c>
    </row>
    <row r="491" spans="2:7" ht="30.75" thickBot="1" x14ac:dyDescent="0.3">
      <c r="B491" s="58">
        <v>899199</v>
      </c>
      <c r="C491" s="58" t="s">
        <v>667</v>
      </c>
      <c r="D491" s="59" t="s">
        <v>83</v>
      </c>
      <c r="E491" s="59" t="s">
        <v>80</v>
      </c>
      <c r="F491" s="59" t="s">
        <v>469</v>
      </c>
      <c r="G491" s="59" t="s">
        <v>347</v>
      </c>
    </row>
    <row r="492" spans="2:7" ht="30.75" thickBot="1" x14ac:dyDescent="0.3">
      <c r="B492" s="58">
        <v>990401</v>
      </c>
      <c r="C492" s="58" t="s">
        <v>668</v>
      </c>
      <c r="D492" s="59" t="s">
        <v>78</v>
      </c>
      <c r="E492" s="59" t="s">
        <v>80</v>
      </c>
      <c r="F492" s="59" t="s">
        <v>468</v>
      </c>
      <c r="G492" s="59" t="s">
        <v>347</v>
      </c>
    </row>
    <row r="493" spans="2:7" ht="30.75" thickBot="1" x14ac:dyDescent="0.3">
      <c r="B493" s="58">
        <v>990402</v>
      </c>
      <c r="C493" s="58" t="s">
        <v>669</v>
      </c>
      <c r="D493" s="59" t="s">
        <v>78</v>
      </c>
      <c r="E493" s="59" t="s">
        <v>80</v>
      </c>
      <c r="F493" s="59" t="s">
        <v>468</v>
      </c>
      <c r="G493" s="59" t="s">
        <v>347</v>
      </c>
    </row>
    <row r="494" spans="2:7" ht="30.75" thickBot="1" x14ac:dyDescent="0.3">
      <c r="B494" s="58">
        <v>990403</v>
      </c>
      <c r="C494" s="58" t="s">
        <v>670</v>
      </c>
      <c r="D494" s="59" t="s">
        <v>78</v>
      </c>
      <c r="E494" s="59" t="s">
        <v>80</v>
      </c>
      <c r="F494" s="59" t="s">
        <v>468</v>
      </c>
      <c r="G494" s="59" t="s">
        <v>347</v>
      </c>
    </row>
    <row r="495" spans="2:7" ht="15.75" thickBot="1" x14ac:dyDescent="0.3">
      <c r="B495" s="58">
        <v>1011201</v>
      </c>
      <c r="C495" s="58" t="s">
        <v>671</v>
      </c>
      <c r="D495" s="59" t="s">
        <v>351</v>
      </c>
      <c r="E495" s="59" t="s">
        <v>80</v>
      </c>
      <c r="F495" s="59" t="s">
        <v>182</v>
      </c>
      <c r="G495" s="59" t="s">
        <v>347</v>
      </c>
    </row>
    <row r="496" spans="2:7" ht="15.75" thickBot="1" x14ac:dyDescent="0.3">
      <c r="B496" s="58">
        <v>1011202</v>
      </c>
      <c r="C496" s="58" t="s">
        <v>672</v>
      </c>
      <c r="D496" s="59" t="s">
        <v>351</v>
      </c>
      <c r="E496" s="59" t="s">
        <v>80</v>
      </c>
      <c r="F496" s="59" t="s">
        <v>182</v>
      </c>
      <c r="G496" s="59" t="s">
        <v>347</v>
      </c>
    </row>
    <row r="497" spans="2:7" ht="15.75" thickBot="1" x14ac:dyDescent="0.3">
      <c r="B497" s="58">
        <v>1011203</v>
      </c>
      <c r="C497" s="58" t="s">
        <v>673</v>
      </c>
      <c r="D497" s="59" t="s">
        <v>351</v>
      </c>
      <c r="E497" s="59" t="s">
        <v>80</v>
      </c>
      <c r="F497" s="59" t="s">
        <v>182</v>
      </c>
      <c r="G497" s="59" t="s">
        <v>347</v>
      </c>
    </row>
    <row r="498" spans="2:7" ht="15.75" thickBot="1" x14ac:dyDescent="0.3">
      <c r="B498" s="58">
        <v>1011204</v>
      </c>
      <c r="C498" s="58" t="s">
        <v>674</v>
      </c>
      <c r="D498" s="59" t="s">
        <v>351</v>
      </c>
      <c r="E498" s="59" t="s">
        <v>80</v>
      </c>
      <c r="F498" s="59" t="s">
        <v>182</v>
      </c>
      <c r="G498" s="59" t="s">
        <v>347</v>
      </c>
    </row>
    <row r="499" spans="2:7" ht="30.75" thickBot="1" x14ac:dyDescent="0.3">
      <c r="B499" s="58">
        <v>1011205</v>
      </c>
      <c r="C499" s="58" t="s">
        <v>675</v>
      </c>
      <c r="D499" s="59" t="s">
        <v>351</v>
      </c>
      <c r="E499" s="59" t="s">
        <v>80</v>
      </c>
      <c r="F499" s="59" t="s">
        <v>182</v>
      </c>
      <c r="G499" s="59" t="s">
        <v>347</v>
      </c>
    </row>
    <row r="500" spans="2:7" ht="15.75" thickBot="1" x14ac:dyDescent="0.3">
      <c r="B500" s="58">
        <v>1012101</v>
      </c>
      <c r="C500" s="58" t="s">
        <v>676</v>
      </c>
      <c r="D500" s="59" t="s">
        <v>351</v>
      </c>
      <c r="E500" s="59" t="s">
        <v>80</v>
      </c>
      <c r="F500" s="59" t="s">
        <v>182</v>
      </c>
      <c r="G500" s="59" t="s">
        <v>347</v>
      </c>
    </row>
    <row r="501" spans="2:7" ht="15.75" thickBot="1" x14ac:dyDescent="0.3">
      <c r="B501" s="58">
        <v>1012102</v>
      </c>
      <c r="C501" s="58" t="s">
        <v>677</v>
      </c>
      <c r="D501" s="59" t="s">
        <v>351</v>
      </c>
      <c r="E501" s="59" t="s">
        <v>80</v>
      </c>
      <c r="F501" s="59" t="s">
        <v>182</v>
      </c>
      <c r="G501" s="59" t="s">
        <v>347</v>
      </c>
    </row>
    <row r="502" spans="2:7" ht="15.75" thickBot="1" x14ac:dyDescent="0.3">
      <c r="B502" s="58">
        <v>1012103</v>
      </c>
      <c r="C502" s="58" t="s">
        <v>678</v>
      </c>
      <c r="D502" s="59" t="s">
        <v>351</v>
      </c>
      <c r="E502" s="59" t="s">
        <v>80</v>
      </c>
      <c r="F502" s="59" t="s">
        <v>182</v>
      </c>
      <c r="G502" s="59" t="s">
        <v>347</v>
      </c>
    </row>
    <row r="503" spans="2:7" ht="15.75" thickBot="1" x14ac:dyDescent="0.3">
      <c r="B503" s="58">
        <v>1012104</v>
      </c>
      <c r="C503" s="58" t="s">
        <v>679</v>
      </c>
      <c r="D503" s="59" t="s">
        <v>351</v>
      </c>
      <c r="E503" s="59" t="s">
        <v>80</v>
      </c>
      <c r="F503" s="59" t="s">
        <v>182</v>
      </c>
      <c r="G503" s="59" t="s">
        <v>347</v>
      </c>
    </row>
    <row r="504" spans="2:7" ht="15.75" thickBot="1" x14ac:dyDescent="0.3">
      <c r="B504" s="58">
        <v>1013901</v>
      </c>
      <c r="C504" s="58" t="s">
        <v>680</v>
      </c>
      <c r="D504" s="59" t="s">
        <v>351</v>
      </c>
      <c r="E504" s="59" t="s">
        <v>80</v>
      </c>
      <c r="F504" s="59" t="s">
        <v>182</v>
      </c>
      <c r="G504" s="59" t="s">
        <v>347</v>
      </c>
    </row>
    <row r="505" spans="2:7" ht="15.75" thickBot="1" x14ac:dyDescent="0.3">
      <c r="B505" s="58">
        <v>1013902</v>
      </c>
      <c r="C505" s="58" t="s">
        <v>681</v>
      </c>
      <c r="D505" s="59" t="s">
        <v>351</v>
      </c>
      <c r="E505" s="59" t="s">
        <v>80</v>
      </c>
      <c r="F505" s="59" t="s">
        <v>182</v>
      </c>
      <c r="G505" s="59" t="s">
        <v>347</v>
      </c>
    </row>
    <row r="506" spans="2:7" ht="15.75" thickBot="1" x14ac:dyDescent="0.3">
      <c r="B506" s="58">
        <v>1020101</v>
      </c>
      <c r="C506" s="58" t="s">
        <v>682</v>
      </c>
      <c r="D506" s="59" t="s">
        <v>351</v>
      </c>
      <c r="E506" s="59" t="s">
        <v>80</v>
      </c>
      <c r="F506" s="59" t="s">
        <v>182</v>
      </c>
      <c r="G506" s="59" t="s">
        <v>347</v>
      </c>
    </row>
    <row r="507" spans="2:7" ht="30.75" thickBot="1" x14ac:dyDescent="0.3">
      <c r="B507" s="58">
        <v>1020102</v>
      </c>
      <c r="C507" s="58" t="s">
        <v>683</v>
      </c>
      <c r="D507" s="59" t="s">
        <v>351</v>
      </c>
      <c r="E507" s="59" t="s">
        <v>80</v>
      </c>
      <c r="F507" s="59" t="s">
        <v>182</v>
      </c>
      <c r="G507" s="59" t="s">
        <v>347</v>
      </c>
    </row>
    <row r="508" spans="2:7" ht="15.75" thickBot="1" x14ac:dyDescent="0.3">
      <c r="B508" s="58">
        <v>1031700</v>
      </c>
      <c r="C508" s="58" t="s">
        <v>684</v>
      </c>
      <c r="D508" s="59" t="s">
        <v>351</v>
      </c>
      <c r="E508" s="59" t="s">
        <v>80</v>
      </c>
      <c r="F508" s="59" t="s">
        <v>182</v>
      </c>
      <c r="G508" s="59" t="s">
        <v>347</v>
      </c>
    </row>
    <row r="509" spans="2:7" ht="15.75" thickBot="1" x14ac:dyDescent="0.3">
      <c r="B509" s="58">
        <v>1032501</v>
      </c>
      <c r="C509" s="58" t="s">
        <v>685</v>
      </c>
      <c r="D509" s="59" t="s">
        <v>351</v>
      </c>
      <c r="E509" s="59" t="s">
        <v>80</v>
      </c>
      <c r="F509" s="59" t="s">
        <v>182</v>
      </c>
      <c r="G509" s="59" t="s">
        <v>347</v>
      </c>
    </row>
    <row r="510" spans="2:7" ht="30.75" thickBot="1" x14ac:dyDescent="0.3">
      <c r="B510" s="58">
        <v>1032599</v>
      </c>
      <c r="C510" s="58" t="s">
        <v>686</v>
      </c>
      <c r="D510" s="59" t="s">
        <v>351</v>
      </c>
      <c r="E510" s="59" t="s">
        <v>80</v>
      </c>
      <c r="F510" s="59" t="s">
        <v>182</v>
      </c>
      <c r="G510" s="59" t="s">
        <v>347</v>
      </c>
    </row>
    <row r="511" spans="2:7" ht="30.75" thickBot="1" x14ac:dyDescent="0.3">
      <c r="B511" s="58">
        <v>1033301</v>
      </c>
      <c r="C511" s="58" t="s">
        <v>687</v>
      </c>
      <c r="D511" s="59" t="s">
        <v>351</v>
      </c>
      <c r="E511" s="59" t="s">
        <v>80</v>
      </c>
      <c r="F511" s="59" t="s">
        <v>182</v>
      </c>
      <c r="G511" s="59" t="s">
        <v>347</v>
      </c>
    </row>
    <row r="512" spans="2:7" ht="30.75" thickBot="1" x14ac:dyDescent="0.3">
      <c r="B512" s="58">
        <v>1033302</v>
      </c>
      <c r="C512" s="58" t="s">
        <v>688</v>
      </c>
      <c r="D512" s="59" t="s">
        <v>351</v>
      </c>
      <c r="E512" s="59" t="s">
        <v>80</v>
      </c>
      <c r="F512" s="59" t="s">
        <v>182</v>
      </c>
      <c r="G512" s="59" t="s">
        <v>347</v>
      </c>
    </row>
    <row r="513" spans="2:7" ht="30.75" thickBot="1" x14ac:dyDescent="0.3">
      <c r="B513" s="58">
        <v>1041400</v>
      </c>
      <c r="C513" s="58" t="s">
        <v>689</v>
      </c>
      <c r="D513" s="59" t="s">
        <v>351</v>
      </c>
      <c r="E513" s="59" t="s">
        <v>80</v>
      </c>
      <c r="F513" s="59" t="s">
        <v>182</v>
      </c>
      <c r="G513" s="59" t="s">
        <v>347</v>
      </c>
    </row>
    <row r="514" spans="2:7" ht="30.75" thickBot="1" x14ac:dyDescent="0.3">
      <c r="B514" s="58">
        <v>1042200</v>
      </c>
      <c r="C514" s="58" t="s">
        <v>690</v>
      </c>
      <c r="D514" s="59" t="s">
        <v>351</v>
      </c>
      <c r="E514" s="59" t="s">
        <v>80</v>
      </c>
      <c r="F514" s="59" t="s">
        <v>182</v>
      </c>
      <c r="G514" s="59" t="s">
        <v>347</v>
      </c>
    </row>
    <row r="515" spans="2:7" ht="45.75" thickBot="1" x14ac:dyDescent="0.3">
      <c r="B515" s="58">
        <v>1043100</v>
      </c>
      <c r="C515" s="58" t="s">
        <v>691</v>
      </c>
      <c r="D515" s="59" t="s">
        <v>351</v>
      </c>
      <c r="E515" s="59" t="s">
        <v>80</v>
      </c>
      <c r="F515" s="59" t="s">
        <v>182</v>
      </c>
      <c r="G515" s="59" t="s">
        <v>347</v>
      </c>
    </row>
    <row r="516" spans="2:7" ht="15.75" thickBot="1" x14ac:dyDescent="0.3">
      <c r="B516" s="58">
        <v>1051100</v>
      </c>
      <c r="C516" s="58" t="s">
        <v>692</v>
      </c>
      <c r="D516" s="59" t="s">
        <v>351</v>
      </c>
      <c r="E516" s="59" t="s">
        <v>80</v>
      </c>
      <c r="F516" s="59" t="s">
        <v>182</v>
      </c>
      <c r="G516" s="59" t="s">
        <v>347</v>
      </c>
    </row>
    <row r="517" spans="2:7" ht="15.75" thickBot="1" x14ac:dyDescent="0.3">
      <c r="B517" s="58">
        <v>1052000</v>
      </c>
      <c r="C517" s="58" t="s">
        <v>693</v>
      </c>
      <c r="D517" s="59" t="s">
        <v>351</v>
      </c>
      <c r="E517" s="59" t="s">
        <v>80</v>
      </c>
      <c r="F517" s="59" t="s">
        <v>182</v>
      </c>
      <c r="G517" s="59" t="s">
        <v>347</v>
      </c>
    </row>
    <row r="518" spans="2:7" ht="30.75" thickBot="1" x14ac:dyDescent="0.3">
      <c r="B518" s="58">
        <v>1053800</v>
      </c>
      <c r="C518" s="58" t="s">
        <v>694</v>
      </c>
      <c r="D518" s="59" t="s">
        <v>351</v>
      </c>
      <c r="E518" s="59" t="s">
        <v>80</v>
      </c>
      <c r="F518" s="59" t="s">
        <v>182</v>
      </c>
      <c r="G518" s="59" t="s">
        <v>347</v>
      </c>
    </row>
    <row r="519" spans="2:7" ht="15.75" thickBot="1" x14ac:dyDescent="0.3">
      <c r="B519" s="58">
        <v>1061901</v>
      </c>
      <c r="C519" s="58" t="s">
        <v>695</v>
      </c>
      <c r="D519" s="59" t="s">
        <v>351</v>
      </c>
      <c r="E519" s="59" t="s">
        <v>80</v>
      </c>
      <c r="F519" s="59" t="s">
        <v>182</v>
      </c>
      <c r="G519" s="59" t="s">
        <v>347</v>
      </c>
    </row>
    <row r="520" spans="2:7" ht="15.75" thickBot="1" x14ac:dyDescent="0.3">
      <c r="B520" s="58">
        <v>1061902</v>
      </c>
      <c r="C520" s="58" t="s">
        <v>696</v>
      </c>
      <c r="D520" s="59" t="s">
        <v>351</v>
      </c>
      <c r="E520" s="59" t="s">
        <v>80</v>
      </c>
      <c r="F520" s="59" t="s">
        <v>182</v>
      </c>
      <c r="G520" s="59" t="s">
        <v>347</v>
      </c>
    </row>
    <row r="521" spans="2:7" ht="15.75" thickBot="1" x14ac:dyDescent="0.3">
      <c r="B521" s="58">
        <v>1062700</v>
      </c>
      <c r="C521" s="58" t="s">
        <v>697</v>
      </c>
      <c r="D521" s="59" t="s">
        <v>351</v>
      </c>
      <c r="E521" s="59" t="s">
        <v>80</v>
      </c>
      <c r="F521" s="59" t="s">
        <v>182</v>
      </c>
      <c r="G521" s="59" t="s">
        <v>347</v>
      </c>
    </row>
    <row r="522" spans="2:7" ht="15.75" thickBot="1" x14ac:dyDescent="0.3">
      <c r="B522" s="58">
        <v>1063500</v>
      </c>
      <c r="C522" s="58" t="s">
        <v>698</v>
      </c>
      <c r="D522" s="59" t="s">
        <v>351</v>
      </c>
      <c r="E522" s="59" t="s">
        <v>80</v>
      </c>
      <c r="F522" s="59" t="s">
        <v>182</v>
      </c>
      <c r="G522" s="59" t="s">
        <v>347</v>
      </c>
    </row>
    <row r="523" spans="2:7" ht="30.75" thickBot="1" x14ac:dyDescent="0.3">
      <c r="B523" s="58">
        <v>1064300</v>
      </c>
      <c r="C523" s="58" t="s">
        <v>699</v>
      </c>
      <c r="D523" s="59" t="s">
        <v>351</v>
      </c>
      <c r="E523" s="59" t="s">
        <v>80</v>
      </c>
      <c r="F523" s="59" t="s">
        <v>182</v>
      </c>
      <c r="G523" s="59" t="s">
        <v>347</v>
      </c>
    </row>
    <row r="524" spans="2:7" ht="15.75" thickBot="1" x14ac:dyDescent="0.3">
      <c r="B524" s="58">
        <v>1065101</v>
      </c>
      <c r="C524" s="58" t="s">
        <v>700</v>
      </c>
      <c r="D524" s="59" t="s">
        <v>351</v>
      </c>
      <c r="E524" s="59" t="s">
        <v>80</v>
      </c>
      <c r="F524" s="59" t="s">
        <v>182</v>
      </c>
      <c r="G524" s="59" t="s">
        <v>347</v>
      </c>
    </row>
    <row r="525" spans="2:7" ht="15.75" thickBot="1" x14ac:dyDescent="0.3">
      <c r="B525" s="58">
        <v>1065102</v>
      </c>
      <c r="C525" s="58" t="s">
        <v>701</v>
      </c>
      <c r="D525" s="59" t="s">
        <v>351</v>
      </c>
      <c r="E525" s="59" t="s">
        <v>80</v>
      </c>
      <c r="F525" s="59" t="s">
        <v>182</v>
      </c>
      <c r="G525" s="59" t="s">
        <v>347</v>
      </c>
    </row>
    <row r="526" spans="2:7" ht="15.75" thickBot="1" x14ac:dyDescent="0.3">
      <c r="B526" s="58">
        <v>1065103</v>
      </c>
      <c r="C526" s="58" t="s">
        <v>702</v>
      </c>
      <c r="D526" s="59" t="s">
        <v>351</v>
      </c>
      <c r="E526" s="59" t="s">
        <v>80</v>
      </c>
      <c r="F526" s="59" t="s">
        <v>182</v>
      </c>
      <c r="G526" s="59" t="s">
        <v>347</v>
      </c>
    </row>
    <row r="527" spans="2:7" ht="15.75" thickBot="1" x14ac:dyDescent="0.3">
      <c r="B527" s="58">
        <v>1066000</v>
      </c>
      <c r="C527" s="58" t="s">
        <v>703</v>
      </c>
      <c r="D527" s="59" t="s">
        <v>351</v>
      </c>
      <c r="E527" s="59" t="s">
        <v>80</v>
      </c>
      <c r="F527" s="59" t="s">
        <v>182</v>
      </c>
      <c r="G527" s="59" t="s">
        <v>347</v>
      </c>
    </row>
    <row r="528" spans="2:7" ht="30.75" thickBot="1" x14ac:dyDescent="0.3">
      <c r="B528" s="58">
        <v>1069400</v>
      </c>
      <c r="C528" s="58" t="s">
        <v>704</v>
      </c>
      <c r="D528" s="59" t="s">
        <v>351</v>
      </c>
      <c r="E528" s="59" t="s">
        <v>80</v>
      </c>
      <c r="F528" s="59" t="s">
        <v>182</v>
      </c>
      <c r="G528" s="59" t="s">
        <v>347</v>
      </c>
    </row>
    <row r="529" spans="2:7" ht="15.75" thickBot="1" x14ac:dyDescent="0.3">
      <c r="B529" s="58">
        <v>1071600</v>
      </c>
      <c r="C529" s="58" t="s">
        <v>705</v>
      </c>
      <c r="D529" s="59" t="s">
        <v>351</v>
      </c>
      <c r="E529" s="59" t="s">
        <v>80</v>
      </c>
      <c r="F529" s="59" t="s">
        <v>182</v>
      </c>
      <c r="G529" s="59" t="s">
        <v>347</v>
      </c>
    </row>
    <row r="530" spans="2:7" ht="15.75" thickBot="1" x14ac:dyDescent="0.3">
      <c r="B530" s="58">
        <v>1072401</v>
      </c>
      <c r="C530" s="58" t="s">
        <v>706</v>
      </c>
      <c r="D530" s="59" t="s">
        <v>351</v>
      </c>
      <c r="E530" s="59" t="s">
        <v>80</v>
      </c>
      <c r="F530" s="59" t="s">
        <v>182</v>
      </c>
      <c r="G530" s="59" t="s">
        <v>347</v>
      </c>
    </row>
    <row r="531" spans="2:7" ht="30.75" thickBot="1" x14ac:dyDescent="0.3">
      <c r="B531" s="58">
        <v>1072402</v>
      </c>
      <c r="C531" s="58" t="s">
        <v>707</v>
      </c>
      <c r="D531" s="59" t="s">
        <v>351</v>
      </c>
      <c r="E531" s="59" t="s">
        <v>80</v>
      </c>
      <c r="F531" s="59" t="s">
        <v>182</v>
      </c>
      <c r="G531" s="59" t="s">
        <v>347</v>
      </c>
    </row>
    <row r="532" spans="2:7" ht="15.75" thickBot="1" x14ac:dyDescent="0.3">
      <c r="B532" s="58">
        <v>1081301</v>
      </c>
      <c r="C532" s="58" t="s">
        <v>708</v>
      </c>
      <c r="D532" s="59" t="s">
        <v>351</v>
      </c>
      <c r="E532" s="59" t="s">
        <v>80</v>
      </c>
      <c r="F532" s="59" t="s">
        <v>182</v>
      </c>
      <c r="G532" s="59" t="s">
        <v>347</v>
      </c>
    </row>
    <row r="533" spans="2:7" ht="15.75" thickBot="1" x14ac:dyDescent="0.3">
      <c r="B533" s="58">
        <v>1081302</v>
      </c>
      <c r="C533" s="58" t="s">
        <v>709</v>
      </c>
      <c r="D533" s="59" t="s">
        <v>351</v>
      </c>
      <c r="E533" s="59" t="s">
        <v>80</v>
      </c>
      <c r="F533" s="59" t="s">
        <v>182</v>
      </c>
      <c r="G533" s="59" t="s">
        <v>347</v>
      </c>
    </row>
    <row r="534" spans="2:7" ht="15.75" thickBot="1" x14ac:dyDescent="0.3">
      <c r="B534" s="58">
        <v>1082100</v>
      </c>
      <c r="C534" s="58" t="s">
        <v>710</v>
      </c>
      <c r="D534" s="59" t="s">
        <v>351</v>
      </c>
      <c r="E534" s="59" t="s">
        <v>80</v>
      </c>
      <c r="F534" s="59" t="s">
        <v>182</v>
      </c>
      <c r="G534" s="59" t="s">
        <v>347</v>
      </c>
    </row>
    <row r="535" spans="2:7" ht="30.75" thickBot="1" x14ac:dyDescent="0.3">
      <c r="B535" s="58">
        <v>1091101</v>
      </c>
      <c r="C535" s="58" t="s">
        <v>711</v>
      </c>
      <c r="D535" s="59" t="s">
        <v>351</v>
      </c>
      <c r="E535" s="59" t="s">
        <v>80</v>
      </c>
      <c r="F535" s="59" t="s">
        <v>182</v>
      </c>
      <c r="G535" s="59" t="s">
        <v>347</v>
      </c>
    </row>
    <row r="536" spans="2:7" ht="45.75" thickBot="1" x14ac:dyDescent="0.3">
      <c r="B536" s="58">
        <v>1091102</v>
      </c>
      <c r="C536" s="58" t="s">
        <v>712</v>
      </c>
      <c r="D536" s="59" t="s">
        <v>83</v>
      </c>
      <c r="E536" s="59" t="s">
        <v>80</v>
      </c>
      <c r="F536" s="59" t="s">
        <v>469</v>
      </c>
      <c r="G536" s="59" t="s">
        <v>347</v>
      </c>
    </row>
    <row r="537" spans="2:7" ht="15.75" thickBot="1" x14ac:dyDescent="0.3">
      <c r="B537" s="58">
        <v>1092900</v>
      </c>
      <c r="C537" s="58" t="s">
        <v>713</v>
      </c>
      <c r="D537" s="59" t="s">
        <v>351</v>
      </c>
      <c r="E537" s="59" t="s">
        <v>80</v>
      </c>
      <c r="F537" s="59" t="s">
        <v>182</v>
      </c>
      <c r="G537" s="59" t="s">
        <v>347</v>
      </c>
    </row>
    <row r="538" spans="2:7" ht="30.75" thickBot="1" x14ac:dyDescent="0.3">
      <c r="B538" s="58">
        <v>1093701</v>
      </c>
      <c r="C538" s="58" t="s">
        <v>714</v>
      </c>
      <c r="D538" s="59" t="s">
        <v>351</v>
      </c>
      <c r="E538" s="59" t="s">
        <v>80</v>
      </c>
      <c r="F538" s="59" t="s">
        <v>182</v>
      </c>
      <c r="G538" s="59" t="s">
        <v>347</v>
      </c>
    </row>
    <row r="539" spans="2:7" ht="30.75" thickBot="1" x14ac:dyDescent="0.3">
      <c r="B539" s="58">
        <v>1093702</v>
      </c>
      <c r="C539" s="58" t="s">
        <v>715</v>
      </c>
      <c r="D539" s="59" t="s">
        <v>351</v>
      </c>
      <c r="E539" s="59" t="s">
        <v>80</v>
      </c>
      <c r="F539" s="59" t="s">
        <v>182</v>
      </c>
      <c r="G539" s="59" t="s">
        <v>347</v>
      </c>
    </row>
    <row r="540" spans="2:7" ht="15.75" thickBot="1" x14ac:dyDescent="0.3">
      <c r="B540" s="58">
        <v>1094500</v>
      </c>
      <c r="C540" s="58" t="s">
        <v>716</v>
      </c>
      <c r="D540" s="59" t="s">
        <v>351</v>
      </c>
      <c r="E540" s="59" t="s">
        <v>80</v>
      </c>
      <c r="F540" s="59" t="s">
        <v>182</v>
      </c>
      <c r="G540" s="59" t="s">
        <v>347</v>
      </c>
    </row>
    <row r="541" spans="2:7" ht="30.75" thickBot="1" x14ac:dyDescent="0.3">
      <c r="B541" s="58">
        <v>1095300</v>
      </c>
      <c r="C541" s="58" t="s">
        <v>717</v>
      </c>
      <c r="D541" s="59" t="s">
        <v>351</v>
      </c>
      <c r="E541" s="59" t="s">
        <v>80</v>
      </c>
      <c r="F541" s="59" t="s">
        <v>182</v>
      </c>
      <c r="G541" s="59" t="s">
        <v>347</v>
      </c>
    </row>
    <row r="542" spans="2:7" ht="15.75" thickBot="1" x14ac:dyDescent="0.3">
      <c r="B542" s="58">
        <v>1096100</v>
      </c>
      <c r="C542" s="58" t="s">
        <v>718</v>
      </c>
      <c r="D542" s="59" t="s">
        <v>351</v>
      </c>
      <c r="E542" s="59" t="s">
        <v>80</v>
      </c>
      <c r="F542" s="59" t="s">
        <v>182</v>
      </c>
      <c r="G542" s="59" t="s">
        <v>347</v>
      </c>
    </row>
    <row r="543" spans="2:7" ht="15.75" thickBot="1" x14ac:dyDescent="0.3">
      <c r="B543" s="58">
        <v>1099601</v>
      </c>
      <c r="C543" s="58" t="s">
        <v>719</v>
      </c>
      <c r="D543" s="59" t="s">
        <v>351</v>
      </c>
      <c r="E543" s="59" t="s">
        <v>80</v>
      </c>
      <c r="F543" s="59" t="s">
        <v>182</v>
      </c>
      <c r="G543" s="59" t="s">
        <v>347</v>
      </c>
    </row>
    <row r="544" spans="2:7" ht="15.75" thickBot="1" x14ac:dyDescent="0.3">
      <c r="B544" s="58">
        <v>1099602</v>
      </c>
      <c r="C544" s="58" t="s">
        <v>720</v>
      </c>
      <c r="D544" s="59" t="s">
        <v>351</v>
      </c>
      <c r="E544" s="59" t="s">
        <v>80</v>
      </c>
      <c r="F544" s="59" t="s">
        <v>182</v>
      </c>
      <c r="G544" s="59" t="s">
        <v>347</v>
      </c>
    </row>
    <row r="545" spans="2:7" ht="15.75" thickBot="1" x14ac:dyDescent="0.3">
      <c r="B545" s="58">
        <v>1099603</v>
      </c>
      <c r="C545" s="58" t="s">
        <v>721</v>
      </c>
      <c r="D545" s="59" t="s">
        <v>351</v>
      </c>
      <c r="E545" s="59" t="s">
        <v>80</v>
      </c>
      <c r="F545" s="59" t="s">
        <v>182</v>
      </c>
      <c r="G545" s="59" t="s">
        <v>347</v>
      </c>
    </row>
    <row r="546" spans="2:7" ht="15.75" thickBot="1" x14ac:dyDescent="0.3">
      <c r="B546" s="58">
        <v>1099604</v>
      </c>
      <c r="C546" s="58" t="s">
        <v>350</v>
      </c>
      <c r="D546" s="59" t="s">
        <v>351</v>
      </c>
      <c r="E546" s="59" t="s">
        <v>80</v>
      </c>
      <c r="F546" s="59" t="s">
        <v>182</v>
      </c>
      <c r="G546" s="59" t="s">
        <v>347</v>
      </c>
    </row>
    <row r="547" spans="2:7" ht="30.75" thickBot="1" x14ac:dyDescent="0.3">
      <c r="B547" s="58">
        <v>1099605</v>
      </c>
      <c r="C547" s="58" t="s">
        <v>722</v>
      </c>
      <c r="D547" s="59" t="s">
        <v>351</v>
      </c>
      <c r="E547" s="59" t="s">
        <v>80</v>
      </c>
      <c r="F547" s="59" t="s">
        <v>182</v>
      </c>
      <c r="G547" s="59" t="s">
        <v>347</v>
      </c>
    </row>
    <row r="548" spans="2:7" ht="15.75" thickBot="1" x14ac:dyDescent="0.3">
      <c r="B548" s="58">
        <v>1099606</v>
      </c>
      <c r="C548" s="58" t="s">
        <v>723</v>
      </c>
      <c r="D548" s="59" t="s">
        <v>351</v>
      </c>
      <c r="E548" s="59" t="s">
        <v>80</v>
      </c>
      <c r="F548" s="59" t="s">
        <v>182</v>
      </c>
      <c r="G548" s="59" t="s">
        <v>347</v>
      </c>
    </row>
    <row r="549" spans="2:7" ht="30.75" thickBot="1" x14ac:dyDescent="0.3">
      <c r="B549" s="58">
        <v>1099607</v>
      </c>
      <c r="C549" s="58" t="s">
        <v>724</v>
      </c>
      <c r="D549" s="59" t="s">
        <v>351</v>
      </c>
      <c r="E549" s="59" t="s">
        <v>80</v>
      </c>
      <c r="F549" s="59" t="s">
        <v>182</v>
      </c>
      <c r="G549" s="59" t="s">
        <v>347</v>
      </c>
    </row>
    <row r="550" spans="2:7" ht="30.75" thickBot="1" x14ac:dyDescent="0.3">
      <c r="B550" s="58">
        <v>1099699</v>
      </c>
      <c r="C550" s="58" t="s">
        <v>725</v>
      </c>
      <c r="D550" s="59" t="s">
        <v>351</v>
      </c>
      <c r="E550" s="59" t="s">
        <v>80</v>
      </c>
      <c r="F550" s="59" t="s">
        <v>182</v>
      </c>
      <c r="G550" s="59" t="s">
        <v>347</v>
      </c>
    </row>
    <row r="551" spans="2:7" ht="15.75" thickBot="1" x14ac:dyDescent="0.3">
      <c r="B551" s="58">
        <v>1121600</v>
      </c>
      <c r="C551" s="58" t="s">
        <v>726</v>
      </c>
      <c r="D551" s="59" t="s">
        <v>351</v>
      </c>
      <c r="E551" s="59" t="s">
        <v>80</v>
      </c>
      <c r="F551" s="59" t="s">
        <v>182</v>
      </c>
      <c r="G551" s="59" t="s">
        <v>347</v>
      </c>
    </row>
    <row r="552" spans="2:7" ht="30.75" thickBot="1" x14ac:dyDescent="0.3">
      <c r="B552" s="58">
        <v>1122402</v>
      </c>
      <c r="C552" s="58" t="s">
        <v>727</v>
      </c>
      <c r="D552" s="59" t="s">
        <v>351</v>
      </c>
      <c r="E552" s="59" t="s">
        <v>80</v>
      </c>
      <c r="F552" s="59" t="s">
        <v>182</v>
      </c>
      <c r="G552" s="59" t="s">
        <v>347</v>
      </c>
    </row>
    <row r="553" spans="2:7" ht="15.75" thickBot="1" x14ac:dyDescent="0.3">
      <c r="B553" s="58">
        <v>1122404</v>
      </c>
      <c r="C553" s="58" t="s">
        <v>728</v>
      </c>
      <c r="D553" s="59" t="s">
        <v>351</v>
      </c>
      <c r="E553" s="59" t="s">
        <v>80</v>
      </c>
      <c r="F553" s="59" t="s">
        <v>182</v>
      </c>
      <c r="G553" s="59" t="s">
        <v>347</v>
      </c>
    </row>
    <row r="554" spans="2:7" ht="15.75" thickBot="1" x14ac:dyDescent="0.3">
      <c r="B554" s="58">
        <v>1210700</v>
      </c>
      <c r="C554" s="58" t="s">
        <v>729</v>
      </c>
      <c r="D554" s="59" t="s">
        <v>351</v>
      </c>
      <c r="E554" s="59" t="s">
        <v>80</v>
      </c>
      <c r="F554" s="59" t="s">
        <v>182</v>
      </c>
      <c r="G554" s="59" t="s">
        <v>347</v>
      </c>
    </row>
    <row r="555" spans="2:7" ht="15.75" thickBot="1" x14ac:dyDescent="0.3">
      <c r="B555" s="58">
        <v>1311100</v>
      </c>
      <c r="C555" s="58" t="s">
        <v>730</v>
      </c>
      <c r="D555" s="59" t="s">
        <v>351</v>
      </c>
      <c r="E555" s="59" t="s">
        <v>80</v>
      </c>
      <c r="F555" s="59" t="s">
        <v>182</v>
      </c>
      <c r="G555" s="59" t="s">
        <v>347</v>
      </c>
    </row>
    <row r="556" spans="2:7" ht="30.75" thickBot="1" x14ac:dyDescent="0.3">
      <c r="B556" s="58">
        <v>1312000</v>
      </c>
      <c r="C556" s="58" t="s">
        <v>731</v>
      </c>
      <c r="D556" s="59" t="s">
        <v>351</v>
      </c>
      <c r="E556" s="59" t="s">
        <v>80</v>
      </c>
      <c r="F556" s="59" t="s">
        <v>182</v>
      </c>
      <c r="G556" s="59" t="s">
        <v>347</v>
      </c>
    </row>
    <row r="557" spans="2:7" ht="15.75" thickBot="1" x14ac:dyDescent="0.3">
      <c r="B557" s="58">
        <v>1313800</v>
      </c>
      <c r="C557" s="58" t="s">
        <v>732</v>
      </c>
      <c r="D557" s="59" t="s">
        <v>351</v>
      </c>
      <c r="E557" s="59" t="s">
        <v>80</v>
      </c>
      <c r="F557" s="59" t="s">
        <v>182</v>
      </c>
      <c r="G557" s="59" t="s">
        <v>347</v>
      </c>
    </row>
    <row r="558" spans="2:7" ht="15.75" thickBot="1" x14ac:dyDescent="0.3">
      <c r="B558" s="58">
        <v>1314600</v>
      </c>
      <c r="C558" s="58" t="s">
        <v>733</v>
      </c>
      <c r="D558" s="59" t="s">
        <v>351</v>
      </c>
      <c r="E558" s="59" t="s">
        <v>80</v>
      </c>
      <c r="F558" s="59" t="s">
        <v>182</v>
      </c>
      <c r="G558" s="59" t="s">
        <v>347</v>
      </c>
    </row>
    <row r="559" spans="2:7" ht="15.75" thickBot="1" x14ac:dyDescent="0.3">
      <c r="B559" s="58">
        <v>1321900</v>
      </c>
      <c r="C559" s="58" t="s">
        <v>734</v>
      </c>
      <c r="D559" s="59" t="s">
        <v>351</v>
      </c>
      <c r="E559" s="59" t="s">
        <v>80</v>
      </c>
      <c r="F559" s="59" t="s">
        <v>182</v>
      </c>
      <c r="G559" s="59" t="s">
        <v>347</v>
      </c>
    </row>
    <row r="560" spans="2:7" ht="30.75" thickBot="1" x14ac:dyDescent="0.3">
      <c r="B560" s="58">
        <v>1322700</v>
      </c>
      <c r="C560" s="58" t="s">
        <v>735</v>
      </c>
      <c r="D560" s="59" t="s">
        <v>351</v>
      </c>
      <c r="E560" s="59" t="s">
        <v>80</v>
      </c>
      <c r="F560" s="59" t="s">
        <v>182</v>
      </c>
      <c r="G560" s="59" t="s">
        <v>347</v>
      </c>
    </row>
    <row r="561" spans="2:7" ht="30.75" thickBot="1" x14ac:dyDescent="0.3">
      <c r="B561" s="58">
        <v>1323500</v>
      </c>
      <c r="C561" s="58" t="s">
        <v>736</v>
      </c>
      <c r="D561" s="59" t="s">
        <v>351</v>
      </c>
      <c r="E561" s="59" t="s">
        <v>80</v>
      </c>
      <c r="F561" s="59" t="s">
        <v>182</v>
      </c>
      <c r="G561" s="59" t="s">
        <v>347</v>
      </c>
    </row>
    <row r="562" spans="2:7" ht="15.75" thickBot="1" x14ac:dyDescent="0.3">
      <c r="B562" s="58">
        <v>1330800</v>
      </c>
      <c r="C562" s="58" t="s">
        <v>737</v>
      </c>
      <c r="D562" s="59" t="s">
        <v>351</v>
      </c>
      <c r="E562" s="59" t="s">
        <v>80</v>
      </c>
      <c r="F562" s="59" t="s">
        <v>182</v>
      </c>
      <c r="G562" s="59" t="s">
        <v>347</v>
      </c>
    </row>
    <row r="563" spans="2:7" ht="30.75" thickBot="1" x14ac:dyDescent="0.3">
      <c r="B563" s="58">
        <v>1340501</v>
      </c>
      <c r="C563" s="58" t="s">
        <v>738</v>
      </c>
      <c r="D563" s="59" t="s">
        <v>351</v>
      </c>
      <c r="E563" s="59" t="s">
        <v>80</v>
      </c>
      <c r="F563" s="59" t="s">
        <v>182</v>
      </c>
      <c r="G563" s="59" t="s">
        <v>347</v>
      </c>
    </row>
    <row r="564" spans="2:7" ht="30.75" thickBot="1" x14ac:dyDescent="0.3">
      <c r="B564" s="58">
        <v>1340502</v>
      </c>
      <c r="C564" s="58" t="s">
        <v>739</v>
      </c>
      <c r="D564" s="59" t="s">
        <v>351</v>
      </c>
      <c r="E564" s="59" t="s">
        <v>80</v>
      </c>
      <c r="F564" s="59" t="s">
        <v>182</v>
      </c>
      <c r="G564" s="59" t="s">
        <v>347</v>
      </c>
    </row>
    <row r="565" spans="2:7" ht="30.75" thickBot="1" x14ac:dyDescent="0.3">
      <c r="B565" s="58">
        <v>1340599</v>
      </c>
      <c r="C565" s="58" t="s">
        <v>740</v>
      </c>
      <c r="D565" s="59" t="s">
        <v>351</v>
      </c>
      <c r="E565" s="59" t="s">
        <v>80</v>
      </c>
      <c r="F565" s="59" t="s">
        <v>182</v>
      </c>
      <c r="G565" s="59" t="s">
        <v>347</v>
      </c>
    </row>
    <row r="566" spans="2:7" ht="30.75" thickBot="1" x14ac:dyDescent="0.3">
      <c r="B566" s="58">
        <v>1351100</v>
      </c>
      <c r="C566" s="58" t="s">
        <v>741</v>
      </c>
      <c r="D566" s="59" t="s">
        <v>351</v>
      </c>
      <c r="E566" s="59" t="s">
        <v>80</v>
      </c>
      <c r="F566" s="59" t="s">
        <v>182</v>
      </c>
      <c r="G566" s="59" t="s">
        <v>347</v>
      </c>
    </row>
    <row r="567" spans="2:7" ht="15.75" thickBot="1" x14ac:dyDescent="0.3">
      <c r="B567" s="58">
        <v>1352900</v>
      </c>
      <c r="C567" s="58" t="s">
        <v>742</v>
      </c>
      <c r="D567" s="59" t="s">
        <v>351</v>
      </c>
      <c r="E567" s="59" t="s">
        <v>80</v>
      </c>
      <c r="F567" s="59" t="s">
        <v>182</v>
      </c>
      <c r="G567" s="59" t="s">
        <v>347</v>
      </c>
    </row>
    <row r="568" spans="2:7" ht="15.75" thickBot="1" x14ac:dyDescent="0.3">
      <c r="B568" s="58">
        <v>1353700</v>
      </c>
      <c r="C568" s="58" t="s">
        <v>743</v>
      </c>
      <c r="D568" s="59" t="s">
        <v>351</v>
      </c>
      <c r="E568" s="59" t="s">
        <v>80</v>
      </c>
      <c r="F568" s="59" t="s">
        <v>182</v>
      </c>
      <c r="G568" s="59" t="s">
        <v>347</v>
      </c>
    </row>
    <row r="569" spans="2:7" ht="30.75" thickBot="1" x14ac:dyDescent="0.3">
      <c r="B569" s="58">
        <v>1354500</v>
      </c>
      <c r="C569" s="58" t="s">
        <v>744</v>
      </c>
      <c r="D569" s="59" t="s">
        <v>351</v>
      </c>
      <c r="E569" s="59" t="s">
        <v>80</v>
      </c>
      <c r="F569" s="59" t="s">
        <v>182</v>
      </c>
      <c r="G569" s="59" t="s">
        <v>347</v>
      </c>
    </row>
    <row r="570" spans="2:7" ht="30.75" thickBot="1" x14ac:dyDescent="0.3">
      <c r="B570" s="58">
        <v>1359600</v>
      </c>
      <c r="C570" s="58" t="s">
        <v>745</v>
      </c>
      <c r="D570" s="59" t="s">
        <v>351</v>
      </c>
      <c r="E570" s="59" t="s">
        <v>80</v>
      </c>
      <c r="F570" s="59" t="s">
        <v>182</v>
      </c>
      <c r="G570" s="59" t="s">
        <v>347</v>
      </c>
    </row>
    <row r="571" spans="2:7" ht="15.75" thickBot="1" x14ac:dyDescent="0.3">
      <c r="B571" s="58">
        <v>1411801</v>
      </c>
      <c r="C571" s="58" t="s">
        <v>746</v>
      </c>
      <c r="D571" s="59" t="s">
        <v>351</v>
      </c>
      <c r="E571" s="59" t="s">
        <v>80</v>
      </c>
      <c r="F571" s="59" t="s">
        <v>182</v>
      </c>
      <c r="G571" s="59" t="s">
        <v>347</v>
      </c>
    </row>
    <row r="572" spans="2:7" ht="15.75" thickBot="1" x14ac:dyDescent="0.3">
      <c r="B572" s="58">
        <v>1411802</v>
      </c>
      <c r="C572" s="58" t="s">
        <v>747</v>
      </c>
      <c r="D572" s="59" t="s">
        <v>351</v>
      </c>
      <c r="E572" s="59" t="s">
        <v>80</v>
      </c>
      <c r="F572" s="59" t="s">
        <v>182</v>
      </c>
      <c r="G572" s="59" t="s">
        <v>347</v>
      </c>
    </row>
    <row r="573" spans="2:7" ht="45.75" thickBot="1" x14ac:dyDescent="0.3">
      <c r="B573" s="58">
        <v>1412601</v>
      </c>
      <c r="C573" s="58" t="s">
        <v>748</v>
      </c>
      <c r="D573" s="59" t="s">
        <v>351</v>
      </c>
      <c r="E573" s="59" t="s">
        <v>80</v>
      </c>
      <c r="F573" s="59" t="s">
        <v>182</v>
      </c>
      <c r="G573" s="59" t="s">
        <v>347</v>
      </c>
    </row>
    <row r="574" spans="2:7" ht="30.75" thickBot="1" x14ac:dyDescent="0.3">
      <c r="B574" s="58">
        <v>1412602</v>
      </c>
      <c r="C574" s="58" t="s">
        <v>749</v>
      </c>
      <c r="D574" s="59" t="s">
        <v>351</v>
      </c>
      <c r="E574" s="59" t="s">
        <v>80</v>
      </c>
      <c r="F574" s="59" t="s">
        <v>182</v>
      </c>
      <c r="G574" s="59" t="s">
        <v>347</v>
      </c>
    </row>
    <row r="575" spans="2:7" ht="30.75" thickBot="1" x14ac:dyDescent="0.3">
      <c r="B575" s="58">
        <v>1412603</v>
      </c>
      <c r="C575" s="58" t="s">
        <v>750</v>
      </c>
      <c r="D575" s="59" t="s">
        <v>351</v>
      </c>
      <c r="E575" s="59" t="s">
        <v>80</v>
      </c>
      <c r="F575" s="59" t="s">
        <v>182</v>
      </c>
      <c r="G575" s="59" t="s">
        <v>347</v>
      </c>
    </row>
    <row r="576" spans="2:7" ht="30.75" thickBot="1" x14ac:dyDescent="0.3">
      <c r="B576" s="58">
        <v>1413401</v>
      </c>
      <c r="C576" s="58" t="s">
        <v>751</v>
      </c>
      <c r="D576" s="59" t="s">
        <v>351</v>
      </c>
      <c r="E576" s="59" t="s">
        <v>80</v>
      </c>
      <c r="F576" s="59" t="s">
        <v>182</v>
      </c>
      <c r="G576" s="59" t="s">
        <v>347</v>
      </c>
    </row>
    <row r="577" spans="2:7" ht="30.75" thickBot="1" x14ac:dyDescent="0.3">
      <c r="B577" s="58">
        <v>1413402</v>
      </c>
      <c r="C577" s="58" t="s">
        <v>752</v>
      </c>
      <c r="D577" s="59" t="s">
        <v>351</v>
      </c>
      <c r="E577" s="59" t="s">
        <v>80</v>
      </c>
      <c r="F577" s="59" t="s">
        <v>182</v>
      </c>
      <c r="G577" s="59" t="s">
        <v>347</v>
      </c>
    </row>
    <row r="578" spans="2:7" ht="15.75" thickBot="1" x14ac:dyDescent="0.3">
      <c r="B578" s="58">
        <v>1413403</v>
      </c>
      <c r="C578" s="58" t="s">
        <v>753</v>
      </c>
      <c r="D578" s="59" t="s">
        <v>351</v>
      </c>
      <c r="E578" s="59" t="s">
        <v>80</v>
      </c>
      <c r="F578" s="59" t="s">
        <v>182</v>
      </c>
      <c r="G578" s="59" t="s">
        <v>347</v>
      </c>
    </row>
    <row r="579" spans="2:7" ht="30.75" thickBot="1" x14ac:dyDescent="0.3">
      <c r="B579" s="58">
        <v>1414200</v>
      </c>
      <c r="C579" s="58" t="s">
        <v>754</v>
      </c>
      <c r="D579" s="59" t="s">
        <v>351</v>
      </c>
      <c r="E579" s="59" t="s">
        <v>80</v>
      </c>
      <c r="F579" s="59" t="s">
        <v>182</v>
      </c>
      <c r="G579" s="59" t="s">
        <v>347</v>
      </c>
    </row>
    <row r="580" spans="2:7" ht="15.75" thickBot="1" x14ac:dyDescent="0.3">
      <c r="B580" s="58">
        <v>1421500</v>
      </c>
      <c r="C580" s="58" t="s">
        <v>755</v>
      </c>
      <c r="D580" s="59" t="s">
        <v>351</v>
      </c>
      <c r="E580" s="59" t="s">
        <v>80</v>
      </c>
      <c r="F580" s="59" t="s">
        <v>182</v>
      </c>
      <c r="G580" s="59" t="s">
        <v>347</v>
      </c>
    </row>
    <row r="581" spans="2:7" ht="30.75" thickBot="1" x14ac:dyDescent="0.3">
      <c r="B581" s="58">
        <v>1422300</v>
      </c>
      <c r="C581" s="58" t="s">
        <v>756</v>
      </c>
      <c r="D581" s="59" t="s">
        <v>351</v>
      </c>
      <c r="E581" s="59" t="s">
        <v>80</v>
      </c>
      <c r="F581" s="59" t="s">
        <v>182</v>
      </c>
      <c r="G581" s="59" t="s">
        <v>347</v>
      </c>
    </row>
    <row r="582" spans="2:7" ht="15.75" thickBot="1" x14ac:dyDescent="0.3">
      <c r="B582" s="58">
        <v>1510600</v>
      </c>
      <c r="C582" s="58" t="s">
        <v>757</v>
      </c>
      <c r="D582" s="59" t="s">
        <v>351</v>
      </c>
      <c r="E582" s="59" t="s">
        <v>80</v>
      </c>
      <c r="F582" s="59" t="s">
        <v>182</v>
      </c>
      <c r="G582" s="59" t="s">
        <v>347</v>
      </c>
    </row>
    <row r="583" spans="2:7" ht="30.75" thickBot="1" x14ac:dyDescent="0.3">
      <c r="B583" s="58">
        <v>1521100</v>
      </c>
      <c r="C583" s="58" t="s">
        <v>758</v>
      </c>
      <c r="D583" s="59" t="s">
        <v>351</v>
      </c>
      <c r="E583" s="59" t="s">
        <v>80</v>
      </c>
      <c r="F583" s="59" t="s">
        <v>182</v>
      </c>
      <c r="G583" s="59" t="s">
        <v>347</v>
      </c>
    </row>
    <row r="584" spans="2:7" ht="30.75" thickBot="1" x14ac:dyDescent="0.3">
      <c r="B584" s="58">
        <v>1529700</v>
      </c>
      <c r="C584" s="58" t="s">
        <v>759</v>
      </c>
      <c r="D584" s="59" t="s">
        <v>351</v>
      </c>
      <c r="E584" s="59" t="s">
        <v>80</v>
      </c>
      <c r="F584" s="59" t="s">
        <v>182</v>
      </c>
      <c r="G584" s="59" t="s">
        <v>347</v>
      </c>
    </row>
    <row r="585" spans="2:7" ht="15.75" thickBot="1" x14ac:dyDescent="0.3">
      <c r="B585" s="58">
        <v>1531901</v>
      </c>
      <c r="C585" s="58" t="s">
        <v>760</v>
      </c>
      <c r="D585" s="59" t="s">
        <v>351</v>
      </c>
      <c r="E585" s="59" t="s">
        <v>80</v>
      </c>
      <c r="F585" s="59" t="s">
        <v>182</v>
      </c>
      <c r="G585" s="59" t="s">
        <v>347</v>
      </c>
    </row>
    <row r="586" spans="2:7" ht="30.75" thickBot="1" x14ac:dyDescent="0.3">
      <c r="B586" s="58">
        <v>1531902</v>
      </c>
      <c r="C586" s="58" t="s">
        <v>761</v>
      </c>
      <c r="D586" s="59" t="s">
        <v>78</v>
      </c>
      <c r="E586" s="59" t="s">
        <v>80</v>
      </c>
      <c r="F586" s="59" t="s">
        <v>468</v>
      </c>
      <c r="G586" s="59" t="s">
        <v>347</v>
      </c>
    </row>
    <row r="587" spans="2:7" ht="15.75" thickBot="1" x14ac:dyDescent="0.3">
      <c r="B587" s="58">
        <v>1532700</v>
      </c>
      <c r="C587" s="58" t="s">
        <v>762</v>
      </c>
      <c r="D587" s="59" t="s">
        <v>351</v>
      </c>
      <c r="E587" s="59" t="s">
        <v>80</v>
      </c>
      <c r="F587" s="59" t="s">
        <v>182</v>
      </c>
      <c r="G587" s="59" t="s">
        <v>347</v>
      </c>
    </row>
    <row r="588" spans="2:7" ht="15.75" thickBot="1" x14ac:dyDescent="0.3">
      <c r="B588" s="58">
        <v>1533500</v>
      </c>
      <c r="C588" s="58" t="s">
        <v>763</v>
      </c>
      <c r="D588" s="59" t="s">
        <v>351</v>
      </c>
      <c r="E588" s="59" t="s">
        <v>80</v>
      </c>
      <c r="F588" s="59" t="s">
        <v>182</v>
      </c>
      <c r="G588" s="59" t="s">
        <v>347</v>
      </c>
    </row>
    <row r="589" spans="2:7" ht="30.75" thickBot="1" x14ac:dyDescent="0.3">
      <c r="B589" s="58">
        <v>1539400</v>
      </c>
      <c r="C589" s="58" t="s">
        <v>764</v>
      </c>
      <c r="D589" s="59" t="s">
        <v>351</v>
      </c>
      <c r="E589" s="59" t="s">
        <v>80</v>
      </c>
      <c r="F589" s="59" t="s">
        <v>182</v>
      </c>
      <c r="G589" s="59" t="s">
        <v>347</v>
      </c>
    </row>
    <row r="590" spans="2:7" ht="30.75" thickBot="1" x14ac:dyDescent="0.3">
      <c r="B590" s="58">
        <v>1540800</v>
      </c>
      <c r="C590" s="58" t="s">
        <v>765</v>
      </c>
      <c r="D590" s="59" t="s">
        <v>351</v>
      </c>
      <c r="E590" s="59" t="s">
        <v>80</v>
      </c>
      <c r="F590" s="59" t="s">
        <v>182</v>
      </c>
      <c r="G590" s="59" t="s">
        <v>347</v>
      </c>
    </row>
    <row r="591" spans="2:7" ht="30.75" thickBot="1" x14ac:dyDescent="0.3">
      <c r="B591" s="58">
        <v>1610203</v>
      </c>
      <c r="C591" s="58" t="s">
        <v>766</v>
      </c>
      <c r="D591" s="59" t="s">
        <v>351</v>
      </c>
      <c r="E591" s="59" t="s">
        <v>80</v>
      </c>
      <c r="F591" s="59" t="s">
        <v>182</v>
      </c>
      <c r="G591" s="59" t="s">
        <v>347</v>
      </c>
    </row>
    <row r="592" spans="2:7" ht="45.75" thickBot="1" x14ac:dyDescent="0.3">
      <c r="B592" s="58">
        <v>1621800</v>
      </c>
      <c r="C592" s="58" t="s">
        <v>767</v>
      </c>
      <c r="D592" s="59" t="s">
        <v>351</v>
      </c>
      <c r="E592" s="59" t="s">
        <v>80</v>
      </c>
      <c r="F592" s="59" t="s">
        <v>182</v>
      </c>
      <c r="G592" s="59" t="s">
        <v>347</v>
      </c>
    </row>
    <row r="593" spans="2:7" ht="15.75" thickBot="1" x14ac:dyDescent="0.3">
      <c r="B593" s="58">
        <v>1622601</v>
      </c>
      <c r="C593" s="58" t="s">
        <v>768</v>
      </c>
      <c r="D593" s="59" t="s">
        <v>351</v>
      </c>
      <c r="E593" s="59" t="s">
        <v>80</v>
      </c>
      <c r="F593" s="59" t="s">
        <v>182</v>
      </c>
      <c r="G593" s="59" t="s">
        <v>347</v>
      </c>
    </row>
    <row r="594" spans="2:7" ht="45.75" thickBot="1" x14ac:dyDescent="0.3">
      <c r="B594" s="58">
        <v>1622602</v>
      </c>
      <c r="C594" s="58" t="s">
        <v>769</v>
      </c>
      <c r="D594" s="59" t="s">
        <v>351</v>
      </c>
      <c r="E594" s="59" t="s">
        <v>80</v>
      </c>
      <c r="F594" s="59" t="s">
        <v>182</v>
      </c>
      <c r="G594" s="59" t="s">
        <v>347</v>
      </c>
    </row>
    <row r="595" spans="2:7" ht="30.75" thickBot="1" x14ac:dyDescent="0.3">
      <c r="B595" s="58">
        <v>1622699</v>
      </c>
      <c r="C595" s="58" t="s">
        <v>770</v>
      </c>
      <c r="D595" s="59" t="s">
        <v>351</v>
      </c>
      <c r="E595" s="59" t="s">
        <v>80</v>
      </c>
      <c r="F595" s="59" t="s">
        <v>182</v>
      </c>
      <c r="G595" s="59" t="s">
        <v>347</v>
      </c>
    </row>
    <row r="596" spans="2:7" ht="30.75" thickBot="1" x14ac:dyDescent="0.3">
      <c r="B596" s="58">
        <v>1623400</v>
      </c>
      <c r="C596" s="58" t="s">
        <v>771</v>
      </c>
      <c r="D596" s="59" t="s">
        <v>351</v>
      </c>
      <c r="E596" s="59" t="s">
        <v>80</v>
      </c>
      <c r="F596" s="59" t="s">
        <v>182</v>
      </c>
      <c r="G596" s="59" t="s">
        <v>347</v>
      </c>
    </row>
    <row r="597" spans="2:7" ht="30.75" thickBot="1" x14ac:dyDescent="0.3">
      <c r="B597" s="58">
        <v>1629301</v>
      </c>
      <c r="C597" s="58" t="s">
        <v>772</v>
      </c>
      <c r="D597" s="59" t="s">
        <v>351</v>
      </c>
      <c r="E597" s="59" t="s">
        <v>80</v>
      </c>
      <c r="F597" s="59" t="s">
        <v>182</v>
      </c>
      <c r="G597" s="59" t="s">
        <v>347</v>
      </c>
    </row>
    <row r="598" spans="2:7" ht="45.75" thickBot="1" x14ac:dyDescent="0.3">
      <c r="B598" s="58">
        <v>1629302</v>
      </c>
      <c r="C598" s="58" t="s">
        <v>773</v>
      </c>
      <c r="D598" s="59" t="s">
        <v>351</v>
      </c>
      <c r="E598" s="59" t="s">
        <v>80</v>
      </c>
      <c r="F598" s="59" t="s">
        <v>182</v>
      </c>
      <c r="G598" s="59" t="s">
        <v>347</v>
      </c>
    </row>
    <row r="599" spans="2:7" ht="30.75" thickBot="1" x14ac:dyDescent="0.3">
      <c r="B599" s="58">
        <v>1710900</v>
      </c>
      <c r="C599" s="58" t="s">
        <v>774</v>
      </c>
      <c r="D599" s="59" t="s">
        <v>351</v>
      </c>
      <c r="E599" s="59" t="s">
        <v>80</v>
      </c>
      <c r="F599" s="59" t="s">
        <v>182</v>
      </c>
      <c r="G599" s="59" t="s">
        <v>347</v>
      </c>
    </row>
    <row r="600" spans="2:7" ht="15.75" thickBot="1" x14ac:dyDescent="0.3">
      <c r="B600" s="58">
        <v>1721400</v>
      </c>
      <c r="C600" s="58" t="s">
        <v>775</v>
      </c>
      <c r="D600" s="59" t="s">
        <v>351</v>
      </c>
      <c r="E600" s="59" t="s">
        <v>80</v>
      </c>
      <c r="F600" s="59" t="s">
        <v>182</v>
      </c>
      <c r="G600" s="59" t="s">
        <v>347</v>
      </c>
    </row>
    <row r="601" spans="2:7" ht="15.75" thickBot="1" x14ac:dyDescent="0.3">
      <c r="B601" s="58">
        <v>1722200</v>
      </c>
      <c r="C601" s="58" t="s">
        <v>776</v>
      </c>
      <c r="D601" s="59" t="s">
        <v>351</v>
      </c>
      <c r="E601" s="59" t="s">
        <v>80</v>
      </c>
      <c r="F601" s="59" t="s">
        <v>182</v>
      </c>
      <c r="G601" s="59" t="s">
        <v>347</v>
      </c>
    </row>
    <row r="602" spans="2:7" ht="15.75" thickBot="1" x14ac:dyDescent="0.3">
      <c r="B602" s="58">
        <v>1731100</v>
      </c>
      <c r="C602" s="58" t="s">
        <v>777</v>
      </c>
      <c r="D602" s="59" t="s">
        <v>351</v>
      </c>
      <c r="E602" s="59" t="s">
        <v>80</v>
      </c>
      <c r="F602" s="59" t="s">
        <v>182</v>
      </c>
      <c r="G602" s="59" t="s">
        <v>347</v>
      </c>
    </row>
    <row r="603" spans="2:7" ht="30.75" thickBot="1" x14ac:dyDescent="0.3">
      <c r="B603" s="58">
        <v>1732000</v>
      </c>
      <c r="C603" s="58" t="s">
        <v>778</v>
      </c>
      <c r="D603" s="59" t="s">
        <v>351</v>
      </c>
      <c r="E603" s="59" t="s">
        <v>80</v>
      </c>
      <c r="F603" s="59" t="s">
        <v>182</v>
      </c>
      <c r="G603" s="59" t="s">
        <v>347</v>
      </c>
    </row>
    <row r="604" spans="2:7" ht="30.75" thickBot="1" x14ac:dyDescent="0.3">
      <c r="B604" s="58">
        <v>1733800</v>
      </c>
      <c r="C604" s="58" t="s">
        <v>779</v>
      </c>
      <c r="D604" s="59" t="s">
        <v>351</v>
      </c>
      <c r="E604" s="59" t="s">
        <v>80</v>
      </c>
      <c r="F604" s="59" t="s">
        <v>182</v>
      </c>
      <c r="G604" s="59" t="s">
        <v>347</v>
      </c>
    </row>
    <row r="605" spans="2:7" ht="15.75" thickBot="1" x14ac:dyDescent="0.3">
      <c r="B605" s="58">
        <v>1741901</v>
      </c>
      <c r="C605" s="58" t="s">
        <v>780</v>
      </c>
      <c r="D605" s="59" t="s">
        <v>351</v>
      </c>
      <c r="E605" s="59" t="s">
        <v>80</v>
      </c>
      <c r="F605" s="59" t="s">
        <v>182</v>
      </c>
      <c r="G605" s="59" t="s">
        <v>347</v>
      </c>
    </row>
    <row r="606" spans="2:7" ht="45.75" thickBot="1" x14ac:dyDescent="0.3">
      <c r="B606" s="58">
        <v>1741902</v>
      </c>
      <c r="C606" s="58" t="s">
        <v>781</v>
      </c>
      <c r="D606" s="59" t="s">
        <v>351</v>
      </c>
      <c r="E606" s="59" t="s">
        <v>80</v>
      </c>
      <c r="F606" s="59" t="s">
        <v>182</v>
      </c>
      <c r="G606" s="59" t="s">
        <v>347</v>
      </c>
    </row>
    <row r="607" spans="2:7" ht="15.75" thickBot="1" x14ac:dyDescent="0.3">
      <c r="B607" s="58">
        <v>1742701</v>
      </c>
      <c r="C607" s="58" t="s">
        <v>782</v>
      </c>
      <c r="D607" s="59" t="s">
        <v>351</v>
      </c>
      <c r="E607" s="59" t="s">
        <v>80</v>
      </c>
      <c r="F607" s="59" t="s">
        <v>182</v>
      </c>
      <c r="G607" s="59" t="s">
        <v>347</v>
      </c>
    </row>
    <row r="608" spans="2:7" ht="15.75" thickBot="1" x14ac:dyDescent="0.3">
      <c r="B608" s="58">
        <v>1742702</v>
      </c>
      <c r="C608" s="58" t="s">
        <v>783</v>
      </c>
      <c r="D608" s="59" t="s">
        <v>351</v>
      </c>
      <c r="E608" s="59" t="s">
        <v>80</v>
      </c>
      <c r="F608" s="59" t="s">
        <v>182</v>
      </c>
      <c r="G608" s="59" t="s">
        <v>347</v>
      </c>
    </row>
    <row r="609" spans="2:7" ht="45.75" thickBot="1" x14ac:dyDescent="0.3">
      <c r="B609" s="58">
        <v>1742799</v>
      </c>
      <c r="C609" s="58" t="s">
        <v>784</v>
      </c>
      <c r="D609" s="59" t="s">
        <v>351</v>
      </c>
      <c r="E609" s="59" t="s">
        <v>80</v>
      </c>
      <c r="F609" s="59" t="s">
        <v>182</v>
      </c>
      <c r="G609" s="59" t="s">
        <v>347</v>
      </c>
    </row>
    <row r="610" spans="2:7" ht="45.75" thickBot="1" x14ac:dyDescent="0.3">
      <c r="B610" s="58">
        <v>1749400</v>
      </c>
      <c r="C610" s="58" t="s">
        <v>785</v>
      </c>
      <c r="D610" s="59" t="s">
        <v>351</v>
      </c>
      <c r="E610" s="59" t="s">
        <v>80</v>
      </c>
      <c r="F610" s="59" t="s">
        <v>182</v>
      </c>
      <c r="G610" s="59" t="s">
        <v>347</v>
      </c>
    </row>
    <row r="611" spans="2:7" ht="15.75" thickBot="1" x14ac:dyDescent="0.3">
      <c r="B611" s="58">
        <v>1811301</v>
      </c>
      <c r="C611" s="58" t="s">
        <v>786</v>
      </c>
      <c r="D611" s="59" t="s">
        <v>351</v>
      </c>
      <c r="E611" s="59" t="s">
        <v>80</v>
      </c>
      <c r="F611" s="59" t="s">
        <v>182</v>
      </c>
      <c r="G611" s="59" t="s">
        <v>347</v>
      </c>
    </row>
    <row r="612" spans="2:7" ht="30.75" thickBot="1" x14ac:dyDescent="0.3">
      <c r="B612" s="58">
        <v>1811302</v>
      </c>
      <c r="C612" s="58" t="s">
        <v>787</v>
      </c>
      <c r="D612" s="59" t="s">
        <v>351</v>
      </c>
      <c r="E612" s="59" t="s">
        <v>80</v>
      </c>
      <c r="F612" s="59" t="s">
        <v>182</v>
      </c>
      <c r="G612" s="59" t="s">
        <v>347</v>
      </c>
    </row>
    <row r="613" spans="2:7" ht="15.75" thickBot="1" x14ac:dyDescent="0.3">
      <c r="B613" s="58">
        <v>1812100</v>
      </c>
      <c r="C613" s="58" t="s">
        <v>788</v>
      </c>
      <c r="D613" s="59" t="s">
        <v>351</v>
      </c>
      <c r="E613" s="59" t="s">
        <v>80</v>
      </c>
      <c r="F613" s="59" t="s">
        <v>182</v>
      </c>
      <c r="G613" s="59" t="s">
        <v>347</v>
      </c>
    </row>
    <row r="614" spans="2:7" ht="15.75" thickBot="1" x14ac:dyDescent="0.3">
      <c r="B614" s="58">
        <v>1813001</v>
      </c>
      <c r="C614" s="58" t="s">
        <v>789</v>
      </c>
      <c r="D614" s="59" t="s">
        <v>78</v>
      </c>
      <c r="E614" s="59" t="s">
        <v>80</v>
      </c>
      <c r="F614" s="59" t="s">
        <v>468</v>
      </c>
      <c r="G614" s="59" t="s">
        <v>347</v>
      </c>
    </row>
    <row r="615" spans="2:7" ht="15.75" thickBot="1" x14ac:dyDescent="0.3">
      <c r="B615" s="58">
        <v>1813099</v>
      </c>
      <c r="C615" s="58" t="s">
        <v>790</v>
      </c>
      <c r="D615" s="59" t="s">
        <v>78</v>
      </c>
      <c r="E615" s="59" t="s">
        <v>80</v>
      </c>
      <c r="F615" s="59" t="s">
        <v>468</v>
      </c>
      <c r="G615" s="59" t="s">
        <v>347</v>
      </c>
    </row>
    <row r="616" spans="2:7" ht="15.75" thickBot="1" x14ac:dyDescent="0.3">
      <c r="B616" s="58">
        <v>1821100</v>
      </c>
      <c r="C616" s="58" t="s">
        <v>791</v>
      </c>
      <c r="D616" s="59" t="s">
        <v>78</v>
      </c>
      <c r="E616" s="59" t="s">
        <v>80</v>
      </c>
      <c r="F616" s="59" t="s">
        <v>468</v>
      </c>
      <c r="G616" s="59" t="s">
        <v>347</v>
      </c>
    </row>
    <row r="617" spans="2:7" ht="15.75" thickBot="1" x14ac:dyDescent="0.3">
      <c r="B617" s="58">
        <v>1822901</v>
      </c>
      <c r="C617" s="58" t="s">
        <v>792</v>
      </c>
      <c r="D617" s="59" t="s">
        <v>78</v>
      </c>
      <c r="E617" s="59" t="s">
        <v>80</v>
      </c>
      <c r="F617" s="59" t="s">
        <v>468</v>
      </c>
      <c r="G617" s="59" t="s">
        <v>347</v>
      </c>
    </row>
    <row r="618" spans="2:7" ht="30.75" thickBot="1" x14ac:dyDescent="0.3">
      <c r="B618" s="58">
        <v>1822999</v>
      </c>
      <c r="C618" s="58" t="s">
        <v>793</v>
      </c>
      <c r="D618" s="59" t="s">
        <v>78</v>
      </c>
      <c r="E618" s="59" t="s">
        <v>80</v>
      </c>
      <c r="F618" s="59" t="s">
        <v>468</v>
      </c>
      <c r="G618" s="59" t="s">
        <v>347</v>
      </c>
    </row>
    <row r="619" spans="2:7" ht="15.75" thickBot="1" x14ac:dyDescent="0.3">
      <c r="B619" s="58">
        <v>1830001</v>
      </c>
      <c r="C619" s="58" t="s">
        <v>794</v>
      </c>
      <c r="D619" s="59" t="s">
        <v>78</v>
      </c>
      <c r="E619" s="59" t="s">
        <v>80</v>
      </c>
      <c r="F619" s="59" t="s">
        <v>468</v>
      </c>
      <c r="G619" s="59" t="s">
        <v>347</v>
      </c>
    </row>
    <row r="620" spans="2:7" ht="15.75" thickBot="1" x14ac:dyDescent="0.3">
      <c r="B620" s="58">
        <v>1830002</v>
      </c>
      <c r="C620" s="58" t="s">
        <v>795</v>
      </c>
      <c r="D620" s="59" t="s">
        <v>78</v>
      </c>
      <c r="E620" s="59" t="s">
        <v>80</v>
      </c>
      <c r="F620" s="59" t="s">
        <v>468</v>
      </c>
      <c r="G620" s="59" t="s">
        <v>347</v>
      </c>
    </row>
    <row r="621" spans="2:7" ht="15.75" thickBot="1" x14ac:dyDescent="0.3">
      <c r="B621" s="58">
        <v>1830003</v>
      </c>
      <c r="C621" s="58" t="s">
        <v>796</v>
      </c>
      <c r="D621" s="59" t="s">
        <v>74</v>
      </c>
      <c r="E621" s="59" t="s">
        <v>80</v>
      </c>
      <c r="F621" s="59" t="s">
        <v>76</v>
      </c>
      <c r="G621" s="59" t="s">
        <v>347</v>
      </c>
    </row>
    <row r="622" spans="2:7" ht="15.75" thickBot="1" x14ac:dyDescent="0.3">
      <c r="B622" s="58">
        <v>1910100</v>
      </c>
      <c r="C622" s="58" t="s">
        <v>797</v>
      </c>
      <c r="D622" s="59" t="s">
        <v>351</v>
      </c>
      <c r="E622" s="59" t="s">
        <v>80</v>
      </c>
      <c r="F622" s="59" t="s">
        <v>182</v>
      </c>
      <c r="G622" s="59" t="s">
        <v>347</v>
      </c>
    </row>
    <row r="623" spans="2:7" ht="15.75" thickBot="1" x14ac:dyDescent="0.3">
      <c r="B623" s="58">
        <v>1921700</v>
      </c>
      <c r="C623" s="58" t="s">
        <v>798</v>
      </c>
      <c r="D623" s="59" t="s">
        <v>351</v>
      </c>
      <c r="E623" s="59" t="s">
        <v>80</v>
      </c>
      <c r="F623" s="59" t="s">
        <v>182</v>
      </c>
      <c r="G623" s="59" t="s">
        <v>347</v>
      </c>
    </row>
    <row r="624" spans="2:7" ht="15.75" thickBot="1" x14ac:dyDescent="0.3">
      <c r="B624" s="58">
        <v>1922501</v>
      </c>
      <c r="C624" s="58" t="s">
        <v>799</v>
      </c>
      <c r="D624" s="59" t="s">
        <v>351</v>
      </c>
      <c r="E624" s="59" t="s">
        <v>80</v>
      </c>
      <c r="F624" s="59" t="s">
        <v>182</v>
      </c>
      <c r="G624" s="59" t="s">
        <v>347</v>
      </c>
    </row>
    <row r="625" spans="2:7" ht="15.75" thickBot="1" x14ac:dyDescent="0.3">
      <c r="B625" s="58">
        <v>1922502</v>
      </c>
      <c r="C625" s="58" t="s">
        <v>800</v>
      </c>
      <c r="D625" s="59" t="s">
        <v>351</v>
      </c>
      <c r="E625" s="59" t="s">
        <v>80</v>
      </c>
      <c r="F625" s="59" t="s">
        <v>182</v>
      </c>
      <c r="G625" s="59" t="s">
        <v>347</v>
      </c>
    </row>
    <row r="626" spans="2:7" ht="30.75" thickBot="1" x14ac:dyDescent="0.3">
      <c r="B626" s="58">
        <v>1922599</v>
      </c>
      <c r="C626" s="58" t="s">
        <v>801</v>
      </c>
      <c r="D626" s="59" t="s">
        <v>351</v>
      </c>
      <c r="E626" s="59" t="s">
        <v>80</v>
      </c>
      <c r="F626" s="59" t="s">
        <v>182</v>
      </c>
      <c r="G626" s="59" t="s">
        <v>347</v>
      </c>
    </row>
    <row r="627" spans="2:7" ht="15.75" thickBot="1" x14ac:dyDescent="0.3">
      <c r="B627" s="58">
        <v>1931400</v>
      </c>
      <c r="C627" s="58" t="s">
        <v>802</v>
      </c>
      <c r="D627" s="59" t="s">
        <v>351</v>
      </c>
      <c r="E627" s="59" t="s">
        <v>80</v>
      </c>
      <c r="F627" s="59" t="s">
        <v>182</v>
      </c>
      <c r="G627" s="59" t="s">
        <v>347</v>
      </c>
    </row>
    <row r="628" spans="2:7" ht="15.75" thickBot="1" x14ac:dyDescent="0.3">
      <c r="B628" s="58">
        <v>1932200</v>
      </c>
      <c r="C628" s="58" t="s">
        <v>803</v>
      </c>
      <c r="D628" s="59" t="s">
        <v>351</v>
      </c>
      <c r="E628" s="59" t="s">
        <v>80</v>
      </c>
      <c r="F628" s="59" t="s">
        <v>182</v>
      </c>
      <c r="G628" s="59" t="s">
        <v>347</v>
      </c>
    </row>
    <row r="629" spans="2:7" ht="15.75" thickBot="1" x14ac:dyDescent="0.3">
      <c r="B629" s="58">
        <v>2011800</v>
      </c>
      <c r="C629" s="58" t="s">
        <v>804</v>
      </c>
      <c r="D629" s="59" t="s">
        <v>351</v>
      </c>
      <c r="E629" s="59" t="s">
        <v>80</v>
      </c>
      <c r="F629" s="59" t="s">
        <v>182</v>
      </c>
      <c r="G629" s="59" t="s">
        <v>347</v>
      </c>
    </row>
    <row r="630" spans="2:7" ht="15.75" thickBot="1" x14ac:dyDescent="0.3">
      <c r="B630" s="58">
        <v>2012600</v>
      </c>
      <c r="C630" s="58" t="s">
        <v>805</v>
      </c>
      <c r="D630" s="59" t="s">
        <v>351</v>
      </c>
      <c r="E630" s="59" t="s">
        <v>80</v>
      </c>
      <c r="F630" s="59" t="s">
        <v>182</v>
      </c>
      <c r="G630" s="59" t="s">
        <v>347</v>
      </c>
    </row>
    <row r="631" spans="2:7" ht="30.75" thickBot="1" x14ac:dyDescent="0.3">
      <c r="B631" s="58">
        <v>2013401</v>
      </c>
      <c r="C631" s="58" t="s">
        <v>806</v>
      </c>
      <c r="D631" s="59" t="s">
        <v>351</v>
      </c>
      <c r="E631" s="59" t="s">
        <v>80</v>
      </c>
      <c r="F631" s="59" t="s">
        <v>182</v>
      </c>
      <c r="G631" s="59" t="s">
        <v>347</v>
      </c>
    </row>
    <row r="632" spans="2:7" ht="30.75" thickBot="1" x14ac:dyDescent="0.3">
      <c r="B632" s="58">
        <v>2013402</v>
      </c>
      <c r="C632" s="58" t="s">
        <v>807</v>
      </c>
      <c r="D632" s="59" t="s">
        <v>351</v>
      </c>
      <c r="E632" s="59" t="s">
        <v>80</v>
      </c>
      <c r="F632" s="59" t="s">
        <v>182</v>
      </c>
      <c r="G632" s="59" t="s">
        <v>347</v>
      </c>
    </row>
    <row r="633" spans="2:7" ht="15.75" thickBot="1" x14ac:dyDescent="0.3">
      <c r="B633" s="58">
        <v>2014200</v>
      </c>
      <c r="C633" s="58" t="s">
        <v>808</v>
      </c>
      <c r="D633" s="59" t="s">
        <v>351</v>
      </c>
      <c r="E633" s="59" t="s">
        <v>80</v>
      </c>
      <c r="F633" s="59" t="s">
        <v>182</v>
      </c>
      <c r="G633" s="59" t="s">
        <v>347</v>
      </c>
    </row>
    <row r="634" spans="2:7" ht="15.75" thickBot="1" x14ac:dyDescent="0.3">
      <c r="B634" s="58">
        <v>2019301</v>
      </c>
      <c r="C634" s="58" t="s">
        <v>809</v>
      </c>
      <c r="D634" s="59" t="s">
        <v>351</v>
      </c>
      <c r="E634" s="59" t="s">
        <v>80</v>
      </c>
      <c r="F634" s="59" t="s">
        <v>182</v>
      </c>
      <c r="G634" s="59" t="s">
        <v>347</v>
      </c>
    </row>
    <row r="635" spans="2:7" ht="30.75" thickBot="1" x14ac:dyDescent="0.3">
      <c r="B635" s="58">
        <v>2019399</v>
      </c>
      <c r="C635" s="58" t="s">
        <v>810</v>
      </c>
      <c r="D635" s="59" t="s">
        <v>351</v>
      </c>
      <c r="E635" s="59" t="s">
        <v>80</v>
      </c>
      <c r="F635" s="59" t="s">
        <v>182</v>
      </c>
      <c r="G635" s="59" t="s">
        <v>347</v>
      </c>
    </row>
    <row r="636" spans="2:7" ht="15.75" thickBot="1" x14ac:dyDescent="0.3">
      <c r="B636" s="58">
        <v>2021500</v>
      </c>
      <c r="C636" s="58" t="s">
        <v>811</v>
      </c>
      <c r="D636" s="59" t="s">
        <v>351</v>
      </c>
      <c r="E636" s="59" t="s">
        <v>80</v>
      </c>
      <c r="F636" s="59" t="s">
        <v>182</v>
      </c>
      <c r="G636" s="59" t="s">
        <v>347</v>
      </c>
    </row>
    <row r="637" spans="2:7" ht="30.75" thickBot="1" x14ac:dyDescent="0.3">
      <c r="B637" s="58">
        <v>2022300</v>
      </c>
      <c r="C637" s="58" t="s">
        <v>812</v>
      </c>
      <c r="D637" s="59" t="s">
        <v>351</v>
      </c>
      <c r="E637" s="59" t="s">
        <v>80</v>
      </c>
      <c r="F637" s="59" t="s">
        <v>182</v>
      </c>
      <c r="G637" s="59" t="s">
        <v>347</v>
      </c>
    </row>
    <row r="638" spans="2:7" ht="30.75" thickBot="1" x14ac:dyDescent="0.3">
      <c r="B638" s="58">
        <v>2029100</v>
      </c>
      <c r="C638" s="58" t="s">
        <v>813</v>
      </c>
      <c r="D638" s="59" t="s">
        <v>351</v>
      </c>
      <c r="E638" s="59" t="s">
        <v>80</v>
      </c>
      <c r="F638" s="59" t="s">
        <v>182</v>
      </c>
      <c r="G638" s="59" t="s">
        <v>347</v>
      </c>
    </row>
    <row r="639" spans="2:7" ht="15.75" thickBot="1" x14ac:dyDescent="0.3">
      <c r="B639" s="58">
        <v>2031200</v>
      </c>
      <c r="C639" s="58" t="s">
        <v>814</v>
      </c>
      <c r="D639" s="59" t="s">
        <v>351</v>
      </c>
      <c r="E639" s="59" t="s">
        <v>80</v>
      </c>
      <c r="F639" s="59" t="s">
        <v>182</v>
      </c>
      <c r="G639" s="59" t="s">
        <v>347</v>
      </c>
    </row>
    <row r="640" spans="2:7" ht="15.75" thickBot="1" x14ac:dyDescent="0.3">
      <c r="B640" s="58">
        <v>2032100</v>
      </c>
      <c r="C640" s="58" t="s">
        <v>815</v>
      </c>
      <c r="D640" s="59" t="s">
        <v>351</v>
      </c>
      <c r="E640" s="59" t="s">
        <v>80</v>
      </c>
      <c r="F640" s="59" t="s">
        <v>182</v>
      </c>
      <c r="G640" s="59" t="s">
        <v>347</v>
      </c>
    </row>
    <row r="641" spans="2:7" ht="15.75" thickBot="1" x14ac:dyDescent="0.3">
      <c r="B641" s="58">
        <v>2033900</v>
      </c>
      <c r="C641" s="58" t="s">
        <v>816</v>
      </c>
      <c r="D641" s="59" t="s">
        <v>351</v>
      </c>
      <c r="E641" s="59" t="s">
        <v>80</v>
      </c>
      <c r="F641" s="59" t="s">
        <v>182</v>
      </c>
      <c r="G641" s="59" t="s">
        <v>347</v>
      </c>
    </row>
    <row r="642" spans="2:7" ht="15.75" thickBot="1" x14ac:dyDescent="0.3">
      <c r="B642" s="58">
        <v>2040100</v>
      </c>
      <c r="C642" s="58" t="s">
        <v>817</v>
      </c>
      <c r="D642" s="59" t="s">
        <v>351</v>
      </c>
      <c r="E642" s="59" t="s">
        <v>80</v>
      </c>
      <c r="F642" s="59" t="s">
        <v>182</v>
      </c>
      <c r="G642" s="59" t="s">
        <v>347</v>
      </c>
    </row>
    <row r="643" spans="2:7" ht="15.75" thickBot="1" x14ac:dyDescent="0.3">
      <c r="B643" s="58">
        <v>2051700</v>
      </c>
      <c r="C643" s="58" t="s">
        <v>818</v>
      </c>
      <c r="D643" s="59" t="s">
        <v>351</v>
      </c>
      <c r="E643" s="59" t="s">
        <v>80</v>
      </c>
      <c r="F643" s="59" t="s">
        <v>182</v>
      </c>
      <c r="G643" s="59" t="s">
        <v>347</v>
      </c>
    </row>
    <row r="644" spans="2:7" ht="15.75" thickBot="1" x14ac:dyDescent="0.3">
      <c r="B644" s="58">
        <v>2052500</v>
      </c>
      <c r="C644" s="58" t="s">
        <v>819</v>
      </c>
      <c r="D644" s="59" t="s">
        <v>351</v>
      </c>
      <c r="E644" s="59" t="s">
        <v>80</v>
      </c>
      <c r="F644" s="59" t="s">
        <v>182</v>
      </c>
      <c r="G644" s="59" t="s">
        <v>347</v>
      </c>
    </row>
    <row r="645" spans="2:7" ht="15.75" thickBot="1" x14ac:dyDescent="0.3">
      <c r="B645" s="58">
        <v>2061400</v>
      </c>
      <c r="C645" s="58" t="s">
        <v>820</v>
      </c>
      <c r="D645" s="59" t="s">
        <v>351</v>
      </c>
      <c r="E645" s="59" t="s">
        <v>80</v>
      </c>
      <c r="F645" s="59" t="s">
        <v>182</v>
      </c>
      <c r="G645" s="59" t="s">
        <v>347</v>
      </c>
    </row>
    <row r="646" spans="2:7" ht="30.75" thickBot="1" x14ac:dyDescent="0.3">
      <c r="B646" s="58">
        <v>2062200</v>
      </c>
      <c r="C646" s="58" t="s">
        <v>821</v>
      </c>
      <c r="D646" s="59" t="s">
        <v>351</v>
      </c>
      <c r="E646" s="59" t="s">
        <v>80</v>
      </c>
      <c r="F646" s="59" t="s">
        <v>182</v>
      </c>
      <c r="G646" s="59" t="s">
        <v>347</v>
      </c>
    </row>
    <row r="647" spans="2:7" ht="30.75" thickBot="1" x14ac:dyDescent="0.3">
      <c r="B647" s="58">
        <v>2063100</v>
      </c>
      <c r="C647" s="58" t="s">
        <v>822</v>
      </c>
      <c r="D647" s="59" t="s">
        <v>351</v>
      </c>
      <c r="E647" s="59" t="s">
        <v>80</v>
      </c>
      <c r="F647" s="59" t="s">
        <v>182</v>
      </c>
      <c r="G647" s="59" t="s">
        <v>347</v>
      </c>
    </row>
    <row r="648" spans="2:7" ht="15.75" thickBot="1" x14ac:dyDescent="0.3">
      <c r="B648" s="58">
        <v>2071100</v>
      </c>
      <c r="C648" s="58" t="s">
        <v>823</v>
      </c>
      <c r="D648" s="59" t="s">
        <v>351</v>
      </c>
      <c r="E648" s="59" t="s">
        <v>80</v>
      </c>
      <c r="F648" s="59" t="s">
        <v>182</v>
      </c>
      <c r="G648" s="59" t="s">
        <v>347</v>
      </c>
    </row>
    <row r="649" spans="2:7" ht="15.75" thickBot="1" x14ac:dyDescent="0.3">
      <c r="B649" s="58">
        <v>2072000</v>
      </c>
      <c r="C649" s="58" t="s">
        <v>824</v>
      </c>
      <c r="D649" s="59" t="s">
        <v>351</v>
      </c>
      <c r="E649" s="59" t="s">
        <v>80</v>
      </c>
      <c r="F649" s="59" t="s">
        <v>182</v>
      </c>
      <c r="G649" s="59" t="s">
        <v>347</v>
      </c>
    </row>
    <row r="650" spans="2:7" ht="30.75" thickBot="1" x14ac:dyDescent="0.3">
      <c r="B650" s="58">
        <v>2073800</v>
      </c>
      <c r="C650" s="58" t="s">
        <v>825</v>
      </c>
      <c r="D650" s="59" t="s">
        <v>351</v>
      </c>
      <c r="E650" s="59" t="s">
        <v>80</v>
      </c>
      <c r="F650" s="59" t="s">
        <v>182</v>
      </c>
      <c r="G650" s="59" t="s">
        <v>347</v>
      </c>
    </row>
    <row r="651" spans="2:7" ht="15.75" thickBot="1" x14ac:dyDescent="0.3">
      <c r="B651" s="58">
        <v>2091600</v>
      </c>
      <c r="C651" s="58" t="s">
        <v>826</v>
      </c>
      <c r="D651" s="59" t="s">
        <v>351</v>
      </c>
      <c r="E651" s="59" t="s">
        <v>80</v>
      </c>
      <c r="F651" s="59" t="s">
        <v>182</v>
      </c>
      <c r="G651" s="59" t="s">
        <v>347</v>
      </c>
    </row>
    <row r="652" spans="2:7" ht="15.75" thickBot="1" x14ac:dyDescent="0.3">
      <c r="B652" s="58">
        <v>2092402</v>
      </c>
      <c r="C652" s="58" t="s">
        <v>827</v>
      </c>
      <c r="D652" s="59" t="s">
        <v>351</v>
      </c>
      <c r="E652" s="59" t="s">
        <v>80</v>
      </c>
      <c r="F652" s="59" t="s">
        <v>182</v>
      </c>
      <c r="G652" s="59" t="s">
        <v>347</v>
      </c>
    </row>
    <row r="653" spans="2:7" ht="15.75" thickBot="1" x14ac:dyDescent="0.3">
      <c r="B653" s="58">
        <v>2092403</v>
      </c>
      <c r="C653" s="58" t="s">
        <v>828</v>
      </c>
      <c r="D653" s="59" t="s">
        <v>351</v>
      </c>
      <c r="E653" s="59" t="s">
        <v>80</v>
      </c>
      <c r="F653" s="59" t="s">
        <v>182</v>
      </c>
      <c r="G653" s="59" t="s">
        <v>347</v>
      </c>
    </row>
    <row r="654" spans="2:7" ht="15.75" thickBot="1" x14ac:dyDescent="0.3">
      <c r="B654" s="58">
        <v>2093200</v>
      </c>
      <c r="C654" s="58" t="s">
        <v>829</v>
      </c>
      <c r="D654" s="59" t="s">
        <v>351</v>
      </c>
      <c r="E654" s="59" t="s">
        <v>80</v>
      </c>
      <c r="F654" s="59" t="s">
        <v>182</v>
      </c>
      <c r="G654" s="59" t="s">
        <v>347</v>
      </c>
    </row>
    <row r="655" spans="2:7" ht="15.75" thickBot="1" x14ac:dyDescent="0.3">
      <c r="B655" s="58">
        <v>2094100</v>
      </c>
      <c r="C655" s="58" t="s">
        <v>830</v>
      </c>
      <c r="D655" s="59" t="s">
        <v>351</v>
      </c>
      <c r="E655" s="59" t="s">
        <v>80</v>
      </c>
      <c r="F655" s="59" t="s">
        <v>182</v>
      </c>
      <c r="G655" s="59" t="s">
        <v>347</v>
      </c>
    </row>
    <row r="656" spans="2:7" ht="30.75" thickBot="1" x14ac:dyDescent="0.3">
      <c r="B656" s="58">
        <v>2099101</v>
      </c>
      <c r="C656" s="58" t="s">
        <v>831</v>
      </c>
      <c r="D656" s="59" t="s">
        <v>351</v>
      </c>
      <c r="E656" s="59" t="s">
        <v>80</v>
      </c>
      <c r="F656" s="59" t="s">
        <v>182</v>
      </c>
      <c r="G656" s="59" t="s">
        <v>347</v>
      </c>
    </row>
    <row r="657" spans="2:7" ht="30.75" thickBot="1" x14ac:dyDescent="0.3">
      <c r="B657" s="58">
        <v>2099199</v>
      </c>
      <c r="C657" s="58" t="s">
        <v>832</v>
      </c>
      <c r="D657" s="59" t="s">
        <v>351</v>
      </c>
      <c r="E657" s="59" t="s">
        <v>80</v>
      </c>
      <c r="F657" s="59" t="s">
        <v>182</v>
      </c>
      <c r="G657" s="59" t="s">
        <v>347</v>
      </c>
    </row>
    <row r="658" spans="2:7" ht="15.75" thickBot="1" x14ac:dyDescent="0.3">
      <c r="B658" s="58">
        <v>2110600</v>
      </c>
      <c r="C658" s="58" t="s">
        <v>833</v>
      </c>
      <c r="D658" s="59" t="s">
        <v>351</v>
      </c>
      <c r="E658" s="59" t="s">
        <v>80</v>
      </c>
      <c r="F658" s="59" t="s">
        <v>182</v>
      </c>
      <c r="G658" s="59" t="s">
        <v>347</v>
      </c>
    </row>
    <row r="659" spans="2:7" ht="30.75" thickBot="1" x14ac:dyDescent="0.3">
      <c r="B659" s="58">
        <v>2121101</v>
      </c>
      <c r="C659" s="58" t="s">
        <v>834</v>
      </c>
      <c r="D659" s="59" t="s">
        <v>351</v>
      </c>
      <c r="E659" s="59" t="s">
        <v>80</v>
      </c>
      <c r="F659" s="59" t="s">
        <v>182</v>
      </c>
      <c r="G659" s="59" t="s">
        <v>347</v>
      </c>
    </row>
    <row r="660" spans="2:7" ht="30.75" thickBot="1" x14ac:dyDescent="0.3">
      <c r="B660" s="58">
        <v>2121102</v>
      </c>
      <c r="C660" s="58" t="s">
        <v>835</v>
      </c>
      <c r="D660" s="59" t="s">
        <v>351</v>
      </c>
      <c r="E660" s="59" t="s">
        <v>80</v>
      </c>
      <c r="F660" s="59" t="s">
        <v>182</v>
      </c>
      <c r="G660" s="59" t="s">
        <v>347</v>
      </c>
    </row>
    <row r="661" spans="2:7" ht="30.75" thickBot="1" x14ac:dyDescent="0.3">
      <c r="B661" s="58">
        <v>2121103</v>
      </c>
      <c r="C661" s="58" t="s">
        <v>836</v>
      </c>
      <c r="D661" s="59" t="s">
        <v>351</v>
      </c>
      <c r="E661" s="59" t="s">
        <v>80</v>
      </c>
      <c r="F661" s="59" t="s">
        <v>182</v>
      </c>
      <c r="G661" s="59" t="s">
        <v>347</v>
      </c>
    </row>
    <row r="662" spans="2:7" ht="30.75" thickBot="1" x14ac:dyDescent="0.3">
      <c r="B662" s="58">
        <v>2122000</v>
      </c>
      <c r="C662" s="58" t="s">
        <v>837</v>
      </c>
      <c r="D662" s="59" t="s">
        <v>351</v>
      </c>
      <c r="E662" s="59" t="s">
        <v>80</v>
      </c>
      <c r="F662" s="59" t="s">
        <v>182</v>
      </c>
      <c r="G662" s="59" t="s">
        <v>347</v>
      </c>
    </row>
    <row r="663" spans="2:7" ht="15.75" thickBot="1" x14ac:dyDescent="0.3">
      <c r="B663" s="58">
        <v>2123800</v>
      </c>
      <c r="C663" s="58" t="s">
        <v>838</v>
      </c>
      <c r="D663" s="59" t="s">
        <v>351</v>
      </c>
      <c r="E663" s="59" t="s">
        <v>80</v>
      </c>
      <c r="F663" s="59" t="s">
        <v>182</v>
      </c>
      <c r="G663" s="59" t="s">
        <v>347</v>
      </c>
    </row>
    <row r="664" spans="2:7" ht="15.75" thickBot="1" x14ac:dyDescent="0.3">
      <c r="B664" s="58">
        <v>2211100</v>
      </c>
      <c r="C664" s="58" t="s">
        <v>839</v>
      </c>
      <c r="D664" s="59" t="s">
        <v>351</v>
      </c>
      <c r="E664" s="59" t="s">
        <v>80</v>
      </c>
      <c r="F664" s="59" t="s">
        <v>182</v>
      </c>
      <c r="G664" s="59" t="s">
        <v>347</v>
      </c>
    </row>
    <row r="665" spans="2:7" ht="30.75" thickBot="1" x14ac:dyDescent="0.3">
      <c r="B665" s="58">
        <v>2219600</v>
      </c>
      <c r="C665" s="58" t="s">
        <v>840</v>
      </c>
      <c r="D665" s="59" t="s">
        <v>351</v>
      </c>
      <c r="E665" s="59" t="s">
        <v>80</v>
      </c>
      <c r="F665" s="59" t="s">
        <v>182</v>
      </c>
      <c r="G665" s="59" t="s">
        <v>347</v>
      </c>
    </row>
    <row r="666" spans="2:7" ht="30.75" thickBot="1" x14ac:dyDescent="0.3">
      <c r="B666" s="58">
        <v>2221800</v>
      </c>
      <c r="C666" s="58" t="s">
        <v>841</v>
      </c>
      <c r="D666" s="59" t="s">
        <v>351</v>
      </c>
      <c r="E666" s="59" t="s">
        <v>80</v>
      </c>
      <c r="F666" s="59" t="s">
        <v>182</v>
      </c>
      <c r="G666" s="59" t="s">
        <v>347</v>
      </c>
    </row>
    <row r="667" spans="2:7" ht="15.75" thickBot="1" x14ac:dyDescent="0.3">
      <c r="B667" s="58">
        <v>2222600</v>
      </c>
      <c r="C667" s="58" t="s">
        <v>842</v>
      </c>
      <c r="D667" s="59" t="s">
        <v>351</v>
      </c>
      <c r="E667" s="59" t="s">
        <v>80</v>
      </c>
      <c r="F667" s="59" t="s">
        <v>182</v>
      </c>
      <c r="G667" s="59" t="s">
        <v>347</v>
      </c>
    </row>
    <row r="668" spans="2:7" ht="30.75" thickBot="1" x14ac:dyDescent="0.3">
      <c r="B668" s="58">
        <v>2223400</v>
      </c>
      <c r="C668" s="58" t="s">
        <v>843</v>
      </c>
      <c r="D668" s="59" t="s">
        <v>351</v>
      </c>
      <c r="E668" s="59" t="s">
        <v>80</v>
      </c>
      <c r="F668" s="59" t="s">
        <v>182</v>
      </c>
      <c r="G668" s="59" t="s">
        <v>347</v>
      </c>
    </row>
    <row r="669" spans="2:7" ht="30.75" thickBot="1" x14ac:dyDescent="0.3">
      <c r="B669" s="58">
        <v>2229301</v>
      </c>
      <c r="C669" s="58" t="s">
        <v>844</v>
      </c>
      <c r="D669" s="59" t="s">
        <v>351</v>
      </c>
      <c r="E669" s="59" t="s">
        <v>80</v>
      </c>
      <c r="F669" s="59" t="s">
        <v>182</v>
      </c>
      <c r="G669" s="59" t="s">
        <v>347</v>
      </c>
    </row>
    <row r="670" spans="2:7" ht="30.75" thickBot="1" x14ac:dyDescent="0.3">
      <c r="B670" s="58">
        <v>2229302</v>
      </c>
      <c r="C670" s="58" t="s">
        <v>845</v>
      </c>
      <c r="D670" s="59" t="s">
        <v>351</v>
      </c>
      <c r="E670" s="59" t="s">
        <v>80</v>
      </c>
      <c r="F670" s="59" t="s">
        <v>182</v>
      </c>
      <c r="G670" s="59" t="s">
        <v>347</v>
      </c>
    </row>
    <row r="671" spans="2:7" ht="45.75" thickBot="1" x14ac:dyDescent="0.3">
      <c r="B671" s="58">
        <v>2229303</v>
      </c>
      <c r="C671" s="58" t="s">
        <v>846</v>
      </c>
      <c r="D671" s="59" t="s">
        <v>351</v>
      </c>
      <c r="E671" s="59" t="s">
        <v>80</v>
      </c>
      <c r="F671" s="59" t="s">
        <v>182</v>
      </c>
      <c r="G671" s="59" t="s">
        <v>347</v>
      </c>
    </row>
    <row r="672" spans="2:7" ht="45.75" thickBot="1" x14ac:dyDescent="0.3">
      <c r="B672" s="58">
        <v>2229399</v>
      </c>
      <c r="C672" s="58" t="s">
        <v>847</v>
      </c>
      <c r="D672" s="59" t="s">
        <v>351</v>
      </c>
      <c r="E672" s="59" t="s">
        <v>80</v>
      </c>
      <c r="F672" s="59" t="s">
        <v>182</v>
      </c>
      <c r="G672" s="59" t="s">
        <v>347</v>
      </c>
    </row>
    <row r="673" spans="2:7" ht="15.75" thickBot="1" x14ac:dyDescent="0.3">
      <c r="B673" s="58">
        <v>2311700</v>
      </c>
      <c r="C673" s="58" t="s">
        <v>848</v>
      </c>
      <c r="D673" s="59" t="s">
        <v>351</v>
      </c>
      <c r="E673" s="59" t="s">
        <v>80</v>
      </c>
      <c r="F673" s="59" t="s">
        <v>182</v>
      </c>
      <c r="G673" s="59" t="s">
        <v>347</v>
      </c>
    </row>
    <row r="674" spans="2:7" ht="15.75" thickBot="1" x14ac:dyDescent="0.3">
      <c r="B674" s="58">
        <v>2312500</v>
      </c>
      <c r="C674" s="58" t="s">
        <v>849</v>
      </c>
      <c r="D674" s="59" t="s">
        <v>351</v>
      </c>
      <c r="E674" s="59" t="s">
        <v>80</v>
      </c>
      <c r="F674" s="59" t="s">
        <v>182</v>
      </c>
      <c r="G674" s="59" t="s">
        <v>347</v>
      </c>
    </row>
    <row r="675" spans="2:7" ht="15.75" thickBot="1" x14ac:dyDescent="0.3">
      <c r="B675" s="58">
        <v>2319200</v>
      </c>
      <c r="C675" s="58" t="s">
        <v>850</v>
      </c>
      <c r="D675" s="59" t="s">
        <v>351</v>
      </c>
      <c r="E675" s="59" t="s">
        <v>80</v>
      </c>
      <c r="F675" s="59" t="s">
        <v>182</v>
      </c>
      <c r="G675" s="59" t="s">
        <v>347</v>
      </c>
    </row>
    <row r="676" spans="2:7" ht="15.75" thickBot="1" x14ac:dyDescent="0.3">
      <c r="B676" s="58">
        <v>2320600</v>
      </c>
      <c r="C676" s="58" t="s">
        <v>851</v>
      </c>
      <c r="D676" s="59" t="s">
        <v>351</v>
      </c>
      <c r="E676" s="59" t="s">
        <v>80</v>
      </c>
      <c r="F676" s="59" t="s">
        <v>182</v>
      </c>
      <c r="G676" s="59" t="s">
        <v>347</v>
      </c>
    </row>
    <row r="677" spans="2:7" ht="30.75" thickBot="1" x14ac:dyDescent="0.3">
      <c r="B677" s="58">
        <v>2330301</v>
      </c>
      <c r="C677" s="58" t="s">
        <v>852</v>
      </c>
      <c r="D677" s="59" t="s">
        <v>351</v>
      </c>
      <c r="E677" s="59" t="s">
        <v>80</v>
      </c>
      <c r="F677" s="59" t="s">
        <v>182</v>
      </c>
      <c r="G677" s="59" t="s">
        <v>347</v>
      </c>
    </row>
    <row r="678" spans="2:7" ht="30.75" thickBot="1" x14ac:dyDescent="0.3">
      <c r="B678" s="58">
        <v>2330302</v>
      </c>
      <c r="C678" s="58" t="s">
        <v>853</v>
      </c>
      <c r="D678" s="59" t="s">
        <v>351</v>
      </c>
      <c r="E678" s="59" t="s">
        <v>80</v>
      </c>
      <c r="F678" s="59" t="s">
        <v>182</v>
      </c>
      <c r="G678" s="59" t="s">
        <v>347</v>
      </c>
    </row>
    <row r="679" spans="2:7" ht="30.75" thickBot="1" x14ac:dyDescent="0.3">
      <c r="B679" s="58">
        <v>2330303</v>
      </c>
      <c r="C679" s="58" t="s">
        <v>854</v>
      </c>
      <c r="D679" s="59" t="s">
        <v>351</v>
      </c>
      <c r="E679" s="59" t="s">
        <v>80</v>
      </c>
      <c r="F679" s="59" t="s">
        <v>182</v>
      </c>
      <c r="G679" s="59" t="s">
        <v>347</v>
      </c>
    </row>
    <row r="680" spans="2:7" ht="15.75" thickBot="1" x14ac:dyDescent="0.3">
      <c r="B680" s="58">
        <v>2330304</v>
      </c>
      <c r="C680" s="58" t="s">
        <v>855</v>
      </c>
      <c r="D680" s="59" t="s">
        <v>351</v>
      </c>
      <c r="E680" s="59" t="s">
        <v>80</v>
      </c>
      <c r="F680" s="59" t="s">
        <v>182</v>
      </c>
      <c r="G680" s="59" t="s">
        <v>347</v>
      </c>
    </row>
    <row r="681" spans="2:7" ht="30.75" thickBot="1" x14ac:dyDescent="0.3">
      <c r="B681" s="58">
        <v>2330305</v>
      </c>
      <c r="C681" s="58" t="s">
        <v>856</v>
      </c>
      <c r="D681" s="59" t="s">
        <v>351</v>
      </c>
      <c r="E681" s="59" t="s">
        <v>80</v>
      </c>
      <c r="F681" s="59" t="s">
        <v>182</v>
      </c>
      <c r="G681" s="59" t="s">
        <v>347</v>
      </c>
    </row>
    <row r="682" spans="2:7" ht="45.75" thickBot="1" x14ac:dyDescent="0.3">
      <c r="B682" s="58">
        <v>2330399</v>
      </c>
      <c r="C682" s="58" t="s">
        <v>857</v>
      </c>
      <c r="D682" s="59" t="s">
        <v>351</v>
      </c>
      <c r="E682" s="59" t="s">
        <v>80</v>
      </c>
      <c r="F682" s="59" t="s">
        <v>182</v>
      </c>
      <c r="G682" s="59" t="s">
        <v>347</v>
      </c>
    </row>
    <row r="683" spans="2:7" ht="15.75" thickBot="1" x14ac:dyDescent="0.3">
      <c r="B683" s="58">
        <v>2341900</v>
      </c>
      <c r="C683" s="58" t="s">
        <v>858</v>
      </c>
      <c r="D683" s="59" t="s">
        <v>351</v>
      </c>
      <c r="E683" s="59" t="s">
        <v>80</v>
      </c>
      <c r="F683" s="59" t="s">
        <v>182</v>
      </c>
      <c r="G683" s="59" t="s">
        <v>347</v>
      </c>
    </row>
    <row r="684" spans="2:7" ht="15.75" thickBot="1" x14ac:dyDescent="0.3">
      <c r="B684" s="58">
        <v>2342701</v>
      </c>
      <c r="C684" s="58" t="s">
        <v>859</v>
      </c>
      <c r="D684" s="59" t="s">
        <v>351</v>
      </c>
      <c r="E684" s="59" t="s">
        <v>80</v>
      </c>
      <c r="F684" s="59" t="s">
        <v>182</v>
      </c>
      <c r="G684" s="59" t="s">
        <v>347</v>
      </c>
    </row>
    <row r="685" spans="2:7" ht="45.75" thickBot="1" x14ac:dyDescent="0.3">
      <c r="B685" s="58">
        <v>2342702</v>
      </c>
      <c r="C685" s="58" t="s">
        <v>860</v>
      </c>
      <c r="D685" s="59" t="s">
        <v>351</v>
      </c>
      <c r="E685" s="59" t="s">
        <v>80</v>
      </c>
      <c r="F685" s="59" t="s">
        <v>182</v>
      </c>
      <c r="G685" s="59" t="s">
        <v>347</v>
      </c>
    </row>
    <row r="686" spans="2:7" ht="15.75" thickBot="1" x14ac:dyDescent="0.3">
      <c r="B686" s="58">
        <v>2349401</v>
      </c>
      <c r="C686" s="58" t="s">
        <v>861</v>
      </c>
      <c r="D686" s="59" t="s">
        <v>351</v>
      </c>
      <c r="E686" s="59" t="s">
        <v>80</v>
      </c>
      <c r="F686" s="59" t="s">
        <v>182</v>
      </c>
      <c r="G686" s="59" t="s">
        <v>347</v>
      </c>
    </row>
    <row r="687" spans="2:7" ht="30.75" thickBot="1" x14ac:dyDescent="0.3">
      <c r="B687" s="58">
        <v>2349499</v>
      </c>
      <c r="C687" s="58" t="s">
        <v>862</v>
      </c>
      <c r="D687" s="59" t="s">
        <v>351</v>
      </c>
      <c r="E687" s="59" t="s">
        <v>80</v>
      </c>
      <c r="F687" s="59" t="s">
        <v>182</v>
      </c>
      <c r="G687" s="59" t="s">
        <v>347</v>
      </c>
    </row>
    <row r="688" spans="2:7" ht="30.75" thickBot="1" x14ac:dyDescent="0.3">
      <c r="B688" s="58">
        <v>2391501</v>
      </c>
      <c r="C688" s="58" t="s">
        <v>863</v>
      </c>
      <c r="D688" s="59" t="s">
        <v>351</v>
      </c>
      <c r="E688" s="59" t="s">
        <v>80</v>
      </c>
      <c r="F688" s="59" t="s">
        <v>182</v>
      </c>
      <c r="G688" s="59" t="s">
        <v>347</v>
      </c>
    </row>
    <row r="689" spans="2:7" ht="30.75" thickBot="1" x14ac:dyDescent="0.3">
      <c r="B689" s="58">
        <v>2391502</v>
      </c>
      <c r="C689" s="58" t="s">
        <v>864</v>
      </c>
      <c r="D689" s="59" t="s">
        <v>351</v>
      </c>
      <c r="E689" s="59" t="s">
        <v>80</v>
      </c>
      <c r="F689" s="59" t="s">
        <v>182</v>
      </c>
      <c r="G689" s="59" t="s">
        <v>347</v>
      </c>
    </row>
    <row r="690" spans="2:7" ht="45.75" thickBot="1" x14ac:dyDescent="0.3">
      <c r="B690" s="58">
        <v>2391503</v>
      </c>
      <c r="C690" s="58" t="s">
        <v>865</v>
      </c>
      <c r="D690" s="59" t="s">
        <v>351</v>
      </c>
      <c r="E690" s="59" t="s">
        <v>80</v>
      </c>
      <c r="F690" s="59" t="s">
        <v>182</v>
      </c>
      <c r="G690" s="59" t="s">
        <v>347</v>
      </c>
    </row>
    <row r="691" spans="2:7" ht="15.75" thickBot="1" x14ac:dyDescent="0.3">
      <c r="B691" s="58">
        <v>2392300</v>
      </c>
      <c r="C691" s="58" t="s">
        <v>866</v>
      </c>
      <c r="D691" s="59" t="s">
        <v>351</v>
      </c>
      <c r="E691" s="59" t="s">
        <v>80</v>
      </c>
      <c r="F691" s="59" t="s">
        <v>182</v>
      </c>
      <c r="G691" s="59" t="s">
        <v>347</v>
      </c>
    </row>
    <row r="692" spans="2:7" ht="45.75" thickBot="1" x14ac:dyDescent="0.3">
      <c r="B692" s="58">
        <v>2399101</v>
      </c>
      <c r="C692" s="58" t="s">
        <v>867</v>
      </c>
      <c r="D692" s="59" t="s">
        <v>351</v>
      </c>
      <c r="E692" s="59" t="s">
        <v>80</v>
      </c>
      <c r="F692" s="59" t="s">
        <v>182</v>
      </c>
      <c r="G692" s="59" t="s">
        <v>347</v>
      </c>
    </row>
    <row r="693" spans="2:7" ht="15.75" thickBot="1" x14ac:dyDescent="0.3">
      <c r="B693" s="58">
        <v>2399102</v>
      </c>
      <c r="C693" s="58" t="s">
        <v>868</v>
      </c>
      <c r="D693" s="59" t="s">
        <v>351</v>
      </c>
      <c r="E693" s="59" t="s">
        <v>80</v>
      </c>
      <c r="F693" s="59" t="s">
        <v>182</v>
      </c>
      <c r="G693" s="59" t="s">
        <v>347</v>
      </c>
    </row>
    <row r="694" spans="2:7" ht="30.75" thickBot="1" x14ac:dyDescent="0.3">
      <c r="B694" s="58">
        <v>2399199</v>
      </c>
      <c r="C694" s="58" t="s">
        <v>869</v>
      </c>
      <c r="D694" s="59" t="s">
        <v>351</v>
      </c>
      <c r="E694" s="59" t="s">
        <v>80</v>
      </c>
      <c r="F694" s="59" t="s">
        <v>182</v>
      </c>
      <c r="G694" s="59" t="s">
        <v>347</v>
      </c>
    </row>
    <row r="695" spans="2:7" ht="15.75" thickBot="1" x14ac:dyDescent="0.3">
      <c r="B695" s="58">
        <v>2411300</v>
      </c>
      <c r="C695" s="58" t="s">
        <v>870</v>
      </c>
      <c r="D695" s="59" t="s">
        <v>351</v>
      </c>
      <c r="E695" s="59" t="s">
        <v>80</v>
      </c>
      <c r="F695" s="59" t="s">
        <v>182</v>
      </c>
      <c r="G695" s="59" t="s">
        <v>347</v>
      </c>
    </row>
    <row r="696" spans="2:7" ht="15.75" thickBot="1" x14ac:dyDescent="0.3">
      <c r="B696" s="58">
        <v>2412100</v>
      </c>
      <c r="C696" s="58" t="s">
        <v>871</v>
      </c>
      <c r="D696" s="59" t="s">
        <v>351</v>
      </c>
      <c r="E696" s="59" t="s">
        <v>80</v>
      </c>
      <c r="F696" s="59" t="s">
        <v>182</v>
      </c>
      <c r="G696" s="59" t="s">
        <v>347</v>
      </c>
    </row>
    <row r="697" spans="2:7" ht="15.75" thickBot="1" x14ac:dyDescent="0.3">
      <c r="B697" s="58">
        <v>2421100</v>
      </c>
      <c r="C697" s="58" t="s">
        <v>872</v>
      </c>
      <c r="D697" s="59" t="s">
        <v>351</v>
      </c>
      <c r="E697" s="59" t="s">
        <v>80</v>
      </c>
      <c r="F697" s="59" t="s">
        <v>182</v>
      </c>
      <c r="G697" s="59" t="s">
        <v>347</v>
      </c>
    </row>
    <row r="698" spans="2:7" ht="30.75" thickBot="1" x14ac:dyDescent="0.3">
      <c r="B698" s="58">
        <v>2422901</v>
      </c>
      <c r="C698" s="58" t="s">
        <v>873</v>
      </c>
      <c r="D698" s="59" t="s">
        <v>351</v>
      </c>
      <c r="E698" s="59" t="s">
        <v>80</v>
      </c>
      <c r="F698" s="59" t="s">
        <v>182</v>
      </c>
      <c r="G698" s="59" t="s">
        <v>347</v>
      </c>
    </row>
    <row r="699" spans="2:7" ht="30.75" thickBot="1" x14ac:dyDescent="0.3">
      <c r="B699" s="58">
        <v>2422902</v>
      </c>
      <c r="C699" s="58" t="s">
        <v>874</v>
      </c>
      <c r="D699" s="59" t="s">
        <v>351</v>
      </c>
      <c r="E699" s="59" t="s">
        <v>80</v>
      </c>
      <c r="F699" s="59" t="s">
        <v>182</v>
      </c>
      <c r="G699" s="59" t="s">
        <v>347</v>
      </c>
    </row>
    <row r="700" spans="2:7" ht="15.75" thickBot="1" x14ac:dyDescent="0.3">
      <c r="B700" s="58">
        <v>2423701</v>
      </c>
      <c r="C700" s="58" t="s">
        <v>875</v>
      </c>
      <c r="D700" s="59" t="s">
        <v>351</v>
      </c>
      <c r="E700" s="59" t="s">
        <v>80</v>
      </c>
      <c r="F700" s="59" t="s">
        <v>182</v>
      </c>
      <c r="G700" s="59" t="s">
        <v>347</v>
      </c>
    </row>
    <row r="701" spans="2:7" ht="30.75" thickBot="1" x14ac:dyDescent="0.3">
      <c r="B701" s="58">
        <v>2423702</v>
      </c>
      <c r="C701" s="58" t="s">
        <v>876</v>
      </c>
      <c r="D701" s="59" t="s">
        <v>351</v>
      </c>
      <c r="E701" s="59" t="s">
        <v>80</v>
      </c>
      <c r="F701" s="59" t="s">
        <v>182</v>
      </c>
      <c r="G701" s="59" t="s">
        <v>347</v>
      </c>
    </row>
    <row r="702" spans="2:7" ht="15.75" thickBot="1" x14ac:dyDescent="0.3">
      <c r="B702" s="58">
        <v>2424501</v>
      </c>
      <c r="C702" s="58" t="s">
        <v>877</v>
      </c>
      <c r="D702" s="59" t="s">
        <v>351</v>
      </c>
      <c r="E702" s="59" t="s">
        <v>80</v>
      </c>
      <c r="F702" s="59" t="s">
        <v>182</v>
      </c>
      <c r="G702" s="59" t="s">
        <v>347</v>
      </c>
    </row>
    <row r="703" spans="2:7" ht="30.75" thickBot="1" x14ac:dyDescent="0.3">
      <c r="B703" s="58">
        <v>2424502</v>
      </c>
      <c r="C703" s="58" t="s">
        <v>878</v>
      </c>
      <c r="D703" s="59" t="s">
        <v>351</v>
      </c>
      <c r="E703" s="59" t="s">
        <v>80</v>
      </c>
      <c r="F703" s="59" t="s">
        <v>182</v>
      </c>
      <c r="G703" s="59" t="s">
        <v>347</v>
      </c>
    </row>
    <row r="704" spans="2:7" ht="15.75" thickBot="1" x14ac:dyDescent="0.3">
      <c r="B704" s="58">
        <v>2431800</v>
      </c>
      <c r="C704" s="58" t="s">
        <v>879</v>
      </c>
      <c r="D704" s="59" t="s">
        <v>351</v>
      </c>
      <c r="E704" s="59" t="s">
        <v>80</v>
      </c>
      <c r="F704" s="59" t="s">
        <v>182</v>
      </c>
      <c r="G704" s="59" t="s">
        <v>347</v>
      </c>
    </row>
    <row r="705" spans="2:7" ht="15.75" thickBot="1" x14ac:dyDescent="0.3">
      <c r="B705" s="58">
        <v>2439300</v>
      </c>
      <c r="C705" s="58" t="s">
        <v>880</v>
      </c>
      <c r="D705" s="59" t="s">
        <v>351</v>
      </c>
      <c r="E705" s="59" t="s">
        <v>80</v>
      </c>
      <c r="F705" s="59" t="s">
        <v>182</v>
      </c>
      <c r="G705" s="59" t="s">
        <v>347</v>
      </c>
    </row>
    <row r="706" spans="2:7" ht="30.75" thickBot="1" x14ac:dyDescent="0.3">
      <c r="B706" s="58">
        <v>2441501</v>
      </c>
      <c r="C706" s="58" t="s">
        <v>881</v>
      </c>
      <c r="D706" s="59" t="s">
        <v>351</v>
      </c>
      <c r="E706" s="59" t="s">
        <v>80</v>
      </c>
      <c r="F706" s="59" t="s">
        <v>182</v>
      </c>
      <c r="G706" s="59" t="s">
        <v>347</v>
      </c>
    </row>
    <row r="707" spans="2:7" ht="15.75" thickBot="1" x14ac:dyDescent="0.3">
      <c r="B707" s="58">
        <v>2441502</v>
      </c>
      <c r="C707" s="58" t="s">
        <v>882</v>
      </c>
      <c r="D707" s="59" t="s">
        <v>351</v>
      </c>
      <c r="E707" s="59" t="s">
        <v>80</v>
      </c>
      <c r="F707" s="59" t="s">
        <v>182</v>
      </c>
      <c r="G707" s="59" t="s">
        <v>347</v>
      </c>
    </row>
    <row r="708" spans="2:7" ht="15.75" thickBot="1" x14ac:dyDescent="0.3">
      <c r="B708" s="58">
        <v>2442300</v>
      </c>
      <c r="C708" s="58" t="s">
        <v>883</v>
      </c>
      <c r="D708" s="59" t="s">
        <v>351</v>
      </c>
      <c r="E708" s="59" t="s">
        <v>80</v>
      </c>
      <c r="F708" s="59" t="s">
        <v>182</v>
      </c>
      <c r="G708" s="59" t="s">
        <v>347</v>
      </c>
    </row>
    <row r="709" spans="2:7" ht="15.75" thickBot="1" x14ac:dyDescent="0.3">
      <c r="B709" s="58">
        <v>2443100</v>
      </c>
      <c r="C709" s="58" t="s">
        <v>884</v>
      </c>
      <c r="D709" s="59" t="s">
        <v>351</v>
      </c>
      <c r="E709" s="59" t="s">
        <v>80</v>
      </c>
      <c r="F709" s="59" t="s">
        <v>182</v>
      </c>
      <c r="G709" s="59" t="s">
        <v>347</v>
      </c>
    </row>
    <row r="710" spans="2:7" ht="15.75" thickBot="1" x14ac:dyDescent="0.3">
      <c r="B710" s="58">
        <v>2449101</v>
      </c>
      <c r="C710" s="58" t="s">
        <v>885</v>
      </c>
      <c r="D710" s="59" t="s">
        <v>351</v>
      </c>
      <c r="E710" s="59" t="s">
        <v>80</v>
      </c>
      <c r="F710" s="59" t="s">
        <v>182</v>
      </c>
      <c r="G710" s="59" t="s">
        <v>347</v>
      </c>
    </row>
    <row r="711" spans="2:7" ht="15.75" thickBot="1" x14ac:dyDescent="0.3">
      <c r="B711" s="58">
        <v>2449102</v>
      </c>
      <c r="C711" s="58" t="s">
        <v>886</v>
      </c>
      <c r="D711" s="59" t="s">
        <v>351</v>
      </c>
      <c r="E711" s="59" t="s">
        <v>80</v>
      </c>
      <c r="F711" s="59" t="s">
        <v>182</v>
      </c>
      <c r="G711" s="59" t="s">
        <v>347</v>
      </c>
    </row>
    <row r="712" spans="2:7" ht="15.75" thickBot="1" x14ac:dyDescent="0.3">
      <c r="B712" s="58">
        <v>2449103</v>
      </c>
      <c r="C712" s="58" t="s">
        <v>887</v>
      </c>
      <c r="D712" s="59" t="s">
        <v>351</v>
      </c>
      <c r="E712" s="59" t="s">
        <v>80</v>
      </c>
      <c r="F712" s="59" t="s">
        <v>182</v>
      </c>
      <c r="G712" s="59" t="s">
        <v>347</v>
      </c>
    </row>
    <row r="713" spans="2:7" ht="30.75" thickBot="1" x14ac:dyDescent="0.3">
      <c r="B713" s="58">
        <v>2449199</v>
      </c>
      <c r="C713" s="58" t="s">
        <v>888</v>
      </c>
      <c r="D713" s="59" t="s">
        <v>351</v>
      </c>
      <c r="E713" s="59" t="s">
        <v>80</v>
      </c>
      <c r="F713" s="59" t="s">
        <v>182</v>
      </c>
      <c r="G713" s="59" t="s">
        <v>347</v>
      </c>
    </row>
    <row r="714" spans="2:7" ht="15.75" thickBot="1" x14ac:dyDescent="0.3">
      <c r="B714" s="58">
        <v>2451200</v>
      </c>
      <c r="C714" s="58" t="s">
        <v>889</v>
      </c>
      <c r="D714" s="59" t="s">
        <v>351</v>
      </c>
      <c r="E714" s="59" t="s">
        <v>80</v>
      </c>
      <c r="F714" s="59" t="s">
        <v>182</v>
      </c>
      <c r="G714" s="59" t="s">
        <v>347</v>
      </c>
    </row>
    <row r="715" spans="2:7" ht="15.75" thickBot="1" x14ac:dyDescent="0.3">
      <c r="B715" s="58">
        <v>2452100</v>
      </c>
      <c r="C715" s="58" t="s">
        <v>890</v>
      </c>
      <c r="D715" s="59" t="s">
        <v>351</v>
      </c>
      <c r="E715" s="59" t="s">
        <v>80</v>
      </c>
      <c r="F715" s="59" t="s">
        <v>182</v>
      </c>
      <c r="G715" s="59" t="s">
        <v>347</v>
      </c>
    </row>
    <row r="716" spans="2:7" ht="15.75" thickBot="1" x14ac:dyDescent="0.3">
      <c r="B716" s="58">
        <v>2511000</v>
      </c>
      <c r="C716" s="58" t="s">
        <v>891</v>
      </c>
      <c r="D716" s="59" t="s">
        <v>351</v>
      </c>
      <c r="E716" s="59" t="s">
        <v>80</v>
      </c>
      <c r="F716" s="59" t="s">
        <v>182</v>
      </c>
      <c r="G716" s="59" t="s">
        <v>347</v>
      </c>
    </row>
    <row r="717" spans="2:7" ht="15.75" thickBot="1" x14ac:dyDescent="0.3">
      <c r="B717" s="58">
        <v>2512800</v>
      </c>
      <c r="C717" s="58" t="s">
        <v>892</v>
      </c>
      <c r="D717" s="59" t="s">
        <v>351</v>
      </c>
      <c r="E717" s="59" t="s">
        <v>80</v>
      </c>
      <c r="F717" s="59" t="s">
        <v>182</v>
      </c>
      <c r="G717" s="59" t="s">
        <v>347</v>
      </c>
    </row>
    <row r="718" spans="2:7" ht="15.75" thickBot="1" x14ac:dyDescent="0.3">
      <c r="B718" s="58">
        <v>2513600</v>
      </c>
      <c r="C718" s="58" t="s">
        <v>893</v>
      </c>
      <c r="D718" s="59" t="s">
        <v>351</v>
      </c>
      <c r="E718" s="59" t="s">
        <v>80</v>
      </c>
      <c r="F718" s="59" t="s">
        <v>182</v>
      </c>
      <c r="G718" s="59" t="s">
        <v>347</v>
      </c>
    </row>
    <row r="719" spans="2:7" ht="45.75" thickBot="1" x14ac:dyDescent="0.3">
      <c r="B719" s="58">
        <v>2521700</v>
      </c>
      <c r="C719" s="58" t="s">
        <v>894</v>
      </c>
      <c r="D719" s="59" t="s">
        <v>351</v>
      </c>
      <c r="E719" s="59" t="s">
        <v>80</v>
      </c>
      <c r="F719" s="59" t="s">
        <v>182</v>
      </c>
      <c r="G719" s="59" t="s">
        <v>347</v>
      </c>
    </row>
    <row r="720" spans="2:7" ht="45.75" thickBot="1" x14ac:dyDescent="0.3">
      <c r="B720" s="58">
        <v>2522500</v>
      </c>
      <c r="C720" s="58" t="s">
        <v>895</v>
      </c>
      <c r="D720" s="59" t="s">
        <v>351</v>
      </c>
      <c r="E720" s="59" t="s">
        <v>80</v>
      </c>
      <c r="F720" s="59" t="s">
        <v>182</v>
      </c>
      <c r="G720" s="59" t="s">
        <v>347</v>
      </c>
    </row>
    <row r="721" spans="2:7" ht="15.75" thickBot="1" x14ac:dyDescent="0.3">
      <c r="B721" s="58">
        <v>2531401</v>
      </c>
      <c r="C721" s="58" t="s">
        <v>896</v>
      </c>
      <c r="D721" s="59" t="s">
        <v>351</v>
      </c>
      <c r="E721" s="59" t="s">
        <v>80</v>
      </c>
      <c r="F721" s="59" t="s">
        <v>182</v>
      </c>
      <c r="G721" s="59" t="s">
        <v>347</v>
      </c>
    </row>
    <row r="722" spans="2:7" ht="30.75" thickBot="1" x14ac:dyDescent="0.3">
      <c r="B722" s="58">
        <v>2531402</v>
      </c>
      <c r="C722" s="58" t="s">
        <v>897</v>
      </c>
      <c r="D722" s="59" t="s">
        <v>351</v>
      </c>
      <c r="E722" s="59" t="s">
        <v>80</v>
      </c>
      <c r="F722" s="59" t="s">
        <v>182</v>
      </c>
      <c r="G722" s="59" t="s">
        <v>347</v>
      </c>
    </row>
    <row r="723" spans="2:7" ht="15.75" thickBot="1" x14ac:dyDescent="0.3">
      <c r="B723" s="58">
        <v>2532201</v>
      </c>
      <c r="C723" s="58" t="s">
        <v>898</v>
      </c>
      <c r="D723" s="59" t="s">
        <v>351</v>
      </c>
      <c r="E723" s="59" t="s">
        <v>80</v>
      </c>
      <c r="F723" s="59" t="s">
        <v>182</v>
      </c>
      <c r="G723" s="59" t="s">
        <v>347</v>
      </c>
    </row>
    <row r="724" spans="2:7" ht="15.75" thickBot="1" x14ac:dyDescent="0.3">
      <c r="B724" s="58">
        <v>2532202</v>
      </c>
      <c r="C724" s="58" t="s">
        <v>899</v>
      </c>
      <c r="D724" s="59" t="s">
        <v>351</v>
      </c>
      <c r="E724" s="59" t="s">
        <v>80</v>
      </c>
      <c r="F724" s="59" t="s">
        <v>182</v>
      </c>
      <c r="G724" s="59" t="s">
        <v>347</v>
      </c>
    </row>
    <row r="725" spans="2:7" ht="15.75" thickBot="1" x14ac:dyDescent="0.3">
      <c r="B725" s="58">
        <v>2539001</v>
      </c>
      <c r="C725" s="58" t="s">
        <v>900</v>
      </c>
      <c r="D725" s="59" t="s">
        <v>78</v>
      </c>
      <c r="E725" s="59" t="s">
        <v>80</v>
      </c>
      <c r="F725" s="59" t="s">
        <v>468</v>
      </c>
      <c r="G725" s="59" t="s">
        <v>347</v>
      </c>
    </row>
    <row r="726" spans="2:7" ht="30.75" thickBot="1" x14ac:dyDescent="0.3">
      <c r="B726" s="58">
        <v>2539002</v>
      </c>
      <c r="C726" s="58" t="s">
        <v>901</v>
      </c>
      <c r="D726" s="59" t="s">
        <v>78</v>
      </c>
      <c r="E726" s="59" t="s">
        <v>80</v>
      </c>
      <c r="F726" s="59" t="s">
        <v>468</v>
      </c>
      <c r="G726" s="59" t="s">
        <v>347</v>
      </c>
    </row>
    <row r="727" spans="2:7" ht="15.75" thickBot="1" x14ac:dyDescent="0.3">
      <c r="B727" s="58">
        <v>2541100</v>
      </c>
      <c r="C727" s="58" t="s">
        <v>902</v>
      </c>
      <c r="D727" s="59" t="s">
        <v>351</v>
      </c>
      <c r="E727" s="59" t="s">
        <v>80</v>
      </c>
      <c r="F727" s="59" t="s">
        <v>182</v>
      </c>
      <c r="G727" s="59" t="s">
        <v>347</v>
      </c>
    </row>
    <row r="728" spans="2:7" ht="30.75" thickBot="1" x14ac:dyDescent="0.3">
      <c r="B728" s="58">
        <v>2542000</v>
      </c>
      <c r="C728" s="58" t="s">
        <v>903</v>
      </c>
      <c r="D728" s="59" t="s">
        <v>351</v>
      </c>
      <c r="E728" s="59" t="s">
        <v>80</v>
      </c>
      <c r="F728" s="59" t="s">
        <v>182</v>
      </c>
      <c r="G728" s="59" t="s">
        <v>347</v>
      </c>
    </row>
    <row r="729" spans="2:7" ht="15.75" thickBot="1" x14ac:dyDescent="0.3">
      <c r="B729" s="58">
        <v>2543800</v>
      </c>
      <c r="C729" s="58" t="s">
        <v>904</v>
      </c>
      <c r="D729" s="59" t="s">
        <v>351</v>
      </c>
      <c r="E729" s="59" t="s">
        <v>80</v>
      </c>
      <c r="F729" s="59" t="s">
        <v>182</v>
      </c>
      <c r="G729" s="59" t="s">
        <v>347</v>
      </c>
    </row>
    <row r="730" spans="2:7" ht="15.75" thickBot="1" x14ac:dyDescent="0.3">
      <c r="B730" s="58">
        <v>2591800</v>
      </c>
      <c r="C730" s="58" t="s">
        <v>905</v>
      </c>
      <c r="D730" s="59" t="s">
        <v>351</v>
      </c>
      <c r="E730" s="59" t="s">
        <v>80</v>
      </c>
      <c r="F730" s="59" t="s">
        <v>182</v>
      </c>
      <c r="G730" s="59" t="s">
        <v>347</v>
      </c>
    </row>
    <row r="731" spans="2:7" ht="30.75" thickBot="1" x14ac:dyDescent="0.3">
      <c r="B731" s="58">
        <v>2592601</v>
      </c>
      <c r="C731" s="58" t="s">
        <v>906</v>
      </c>
      <c r="D731" s="59" t="s">
        <v>351</v>
      </c>
      <c r="E731" s="59" t="s">
        <v>80</v>
      </c>
      <c r="F731" s="59" t="s">
        <v>182</v>
      </c>
      <c r="G731" s="59" t="s">
        <v>347</v>
      </c>
    </row>
    <row r="732" spans="2:7" ht="30.75" thickBot="1" x14ac:dyDescent="0.3">
      <c r="B732" s="58">
        <v>2592602</v>
      </c>
      <c r="C732" s="58" t="s">
        <v>907</v>
      </c>
      <c r="D732" s="59" t="s">
        <v>351</v>
      </c>
      <c r="E732" s="59" t="s">
        <v>80</v>
      </c>
      <c r="F732" s="59" t="s">
        <v>182</v>
      </c>
      <c r="G732" s="59" t="s">
        <v>347</v>
      </c>
    </row>
    <row r="733" spans="2:7" ht="30.75" thickBot="1" x14ac:dyDescent="0.3">
      <c r="B733" s="58">
        <v>2593400</v>
      </c>
      <c r="C733" s="58" t="s">
        <v>908</v>
      </c>
      <c r="D733" s="59" t="s">
        <v>351</v>
      </c>
      <c r="E733" s="59" t="s">
        <v>80</v>
      </c>
      <c r="F733" s="59" t="s">
        <v>182</v>
      </c>
      <c r="G733" s="59" t="s">
        <v>347</v>
      </c>
    </row>
    <row r="734" spans="2:7" ht="30.75" thickBot="1" x14ac:dyDescent="0.3">
      <c r="B734" s="58">
        <v>2599301</v>
      </c>
      <c r="C734" s="58" t="s">
        <v>909</v>
      </c>
      <c r="D734" s="59" t="s">
        <v>351</v>
      </c>
      <c r="E734" s="59" t="s">
        <v>80</v>
      </c>
      <c r="F734" s="59" t="s">
        <v>182</v>
      </c>
      <c r="G734" s="59" t="s">
        <v>347</v>
      </c>
    </row>
    <row r="735" spans="2:7" ht="15.75" thickBot="1" x14ac:dyDescent="0.3">
      <c r="B735" s="58">
        <v>2599302</v>
      </c>
      <c r="C735" s="58" t="s">
        <v>910</v>
      </c>
      <c r="D735" s="59" t="s">
        <v>78</v>
      </c>
      <c r="E735" s="59" t="s">
        <v>80</v>
      </c>
      <c r="F735" s="59" t="s">
        <v>468</v>
      </c>
      <c r="G735" s="59" t="s">
        <v>347</v>
      </c>
    </row>
    <row r="736" spans="2:7" ht="30.75" thickBot="1" x14ac:dyDescent="0.3">
      <c r="B736" s="58">
        <v>2599399</v>
      </c>
      <c r="C736" s="58" t="s">
        <v>911</v>
      </c>
      <c r="D736" s="59" t="s">
        <v>351</v>
      </c>
      <c r="E736" s="59" t="s">
        <v>80</v>
      </c>
      <c r="F736" s="59" t="s">
        <v>182</v>
      </c>
      <c r="G736" s="59" t="s">
        <v>347</v>
      </c>
    </row>
    <row r="737" spans="2:7" ht="15.75" thickBot="1" x14ac:dyDescent="0.3">
      <c r="B737" s="58">
        <v>2610800</v>
      </c>
      <c r="C737" s="58" t="s">
        <v>912</v>
      </c>
      <c r="D737" s="59" t="s">
        <v>351</v>
      </c>
      <c r="E737" s="59" t="s">
        <v>80</v>
      </c>
      <c r="F737" s="59" t="s">
        <v>182</v>
      </c>
      <c r="G737" s="59" t="s">
        <v>347</v>
      </c>
    </row>
    <row r="738" spans="2:7" ht="15.75" thickBot="1" x14ac:dyDescent="0.3">
      <c r="B738" s="58">
        <v>2621300</v>
      </c>
      <c r="C738" s="58" t="s">
        <v>913</v>
      </c>
      <c r="D738" s="59" t="s">
        <v>351</v>
      </c>
      <c r="E738" s="59" t="s">
        <v>80</v>
      </c>
      <c r="F738" s="59" t="s">
        <v>182</v>
      </c>
      <c r="G738" s="59" t="s">
        <v>347</v>
      </c>
    </row>
    <row r="739" spans="2:7" ht="30.75" thickBot="1" x14ac:dyDescent="0.3">
      <c r="B739" s="58">
        <v>2622100</v>
      </c>
      <c r="C739" s="58" t="s">
        <v>914</v>
      </c>
      <c r="D739" s="59" t="s">
        <v>351</v>
      </c>
      <c r="E739" s="59" t="s">
        <v>80</v>
      </c>
      <c r="F739" s="59" t="s">
        <v>182</v>
      </c>
      <c r="G739" s="59" t="s">
        <v>347</v>
      </c>
    </row>
    <row r="740" spans="2:7" ht="30.75" thickBot="1" x14ac:dyDescent="0.3">
      <c r="B740" s="58">
        <v>2631100</v>
      </c>
      <c r="C740" s="58" t="s">
        <v>915</v>
      </c>
      <c r="D740" s="59" t="s">
        <v>351</v>
      </c>
      <c r="E740" s="59" t="s">
        <v>80</v>
      </c>
      <c r="F740" s="59" t="s">
        <v>182</v>
      </c>
      <c r="G740" s="59" t="s">
        <v>347</v>
      </c>
    </row>
    <row r="741" spans="2:7" ht="45.75" thickBot="1" x14ac:dyDescent="0.3">
      <c r="B741" s="58">
        <v>2632900</v>
      </c>
      <c r="C741" s="58" t="s">
        <v>916</v>
      </c>
      <c r="D741" s="59" t="s">
        <v>351</v>
      </c>
      <c r="E741" s="59" t="s">
        <v>80</v>
      </c>
      <c r="F741" s="59" t="s">
        <v>182</v>
      </c>
      <c r="G741" s="59" t="s">
        <v>347</v>
      </c>
    </row>
    <row r="742" spans="2:7" ht="45.75" thickBot="1" x14ac:dyDescent="0.3">
      <c r="B742" s="58">
        <v>2640000</v>
      </c>
      <c r="C742" s="58" t="s">
        <v>917</v>
      </c>
      <c r="D742" s="59" t="s">
        <v>351</v>
      </c>
      <c r="E742" s="59" t="s">
        <v>80</v>
      </c>
      <c r="F742" s="59" t="s">
        <v>182</v>
      </c>
      <c r="G742" s="59" t="s">
        <v>347</v>
      </c>
    </row>
    <row r="743" spans="2:7" ht="30.75" thickBot="1" x14ac:dyDescent="0.3">
      <c r="B743" s="58">
        <v>2651500</v>
      </c>
      <c r="C743" s="58" t="s">
        <v>918</v>
      </c>
      <c r="D743" s="59" t="s">
        <v>351</v>
      </c>
      <c r="E743" s="59" t="s">
        <v>80</v>
      </c>
      <c r="F743" s="59" t="s">
        <v>182</v>
      </c>
      <c r="G743" s="59" t="s">
        <v>347</v>
      </c>
    </row>
    <row r="744" spans="2:7" ht="15.75" thickBot="1" x14ac:dyDescent="0.3">
      <c r="B744" s="58">
        <v>2652300</v>
      </c>
      <c r="C744" s="58" t="s">
        <v>919</v>
      </c>
      <c r="D744" s="59" t="s">
        <v>351</v>
      </c>
      <c r="E744" s="59" t="s">
        <v>80</v>
      </c>
      <c r="F744" s="59" t="s">
        <v>182</v>
      </c>
      <c r="G744" s="59" t="s">
        <v>347</v>
      </c>
    </row>
    <row r="745" spans="2:7" ht="45.75" thickBot="1" x14ac:dyDescent="0.3">
      <c r="B745" s="58">
        <v>2660400</v>
      </c>
      <c r="C745" s="58" t="s">
        <v>920</v>
      </c>
      <c r="D745" s="59" t="s">
        <v>351</v>
      </c>
      <c r="E745" s="59" t="s">
        <v>80</v>
      </c>
      <c r="F745" s="59" t="s">
        <v>182</v>
      </c>
      <c r="G745" s="59" t="s">
        <v>347</v>
      </c>
    </row>
    <row r="746" spans="2:7" ht="30.75" thickBot="1" x14ac:dyDescent="0.3">
      <c r="B746" s="58">
        <v>2670101</v>
      </c>
      <c r="C746" s="58" t="s">
        <v>921</v>
      </c>
      <c r="D746" s="59" t="s">
        <v>351</v>
      </c>
      <c r="E746" s="59" t="s">
        <v>80</v>
      </c>
      <c r="F746" s="59" t="s">
        <v>182</v>
      </c>
      <c r="G746" s="59" t="s">
        <v>347</v>
      </c>
    </row>
    <row r="747" spans="2:7" ht="30.75" thickBot="1" x14ac:dyDescent="0.3">
      <c r="B747" s="58">
        <v>2670102</v>
      </c>
      <c r="C747" s="58" t="s">
        <v>922</v>
      </c>
      <c r="D747" s="59" t="s">
        <v>351</v>
      </c>
      <c r="E747" s="59" t="s">
        <v>80</v>
      </c>
      <c r="F747" s="59" t="s">
        <v>182</v>
      </c>
      <c r="G747" s="59" t="s">
        <v>347</v>
      </c>
    </row>
    <row r="748" spans="2:7" ht="30.75" thickBot="1" x14ac:dyDescent="0.3">
      <c r="B748" s="58">
        <v>2680900</v>
      </c>
      <c r="C748" s="58" t="s">
        <v>923</v>
      </c>
      <c r="D748" s="59" t="s">
        <v>351</v>
      </c>
      <c r="E748" s="59" t="s">
        <v>80</v>
      </c>
      <c r="F748" s="59" t="s">
        <v>182</v>
      </c>
      <c r="G748" s="59" t="s">
        <v>347</v>
      </c>
    </row>
    <row r="749" spans="2:7" ht="30.75" thickBot="1" x14ac:dyDescent="0.3">
      <c r="B749" s="58">
        <v>2710401</v>
      </c>
      <c r="C749" s="58" t="s">
        <v>924</v>
      </c>
      <c r="D749" s="59" t="s">
        <v>351</v>
      </c>
      <c r="E749" s="59" t="s">
        <v>80</v>
      </c>
      <c r="F749" s="59" t="s">
        <v>182</v>
      </c>
      <c r="G749" s="59" t="s">
        <v>347</v>
      </c>
    </row>
    <row r="750" spans="2:7" ht="45.75" thickBot="1" x14ac:dyDescent="0.3">
      <c r="B750" s="58">
        <v>2710402</v>
      </c>
      <c r="C750" s="58" t="s">
        <v>925</v>
      </c>
      <c r="D750" s="59" t="s">
        <v>351</v>
      </c>
      <c r="E750" s="59" t="s">
        <v>80</v>
      </c>
      <c r="F750" s="59" t="s">
        <v>182</v>
      </c>
      <c r="G750" s="59" t="s">
        <v>347</v>
      </c>
    </row>
    <row r="751" spans="2:7" ht="30.75" thickBot="1" x14ac:dyDescent="0.3">
      <c r="B751" s="58">
        <v>2710403</v>
      </c>
      <c r="C751" s="58" t="s">
        <v>926</v>
      </c>
      <c r="D751" s="59" t="s">
        <v>351</v>
      </c>
      <c r="E751" s="59" t="s">
        <v>80</v>
      </c>
      <c r="F751" s="59" t="s">
        <v>182</v>
      </c>
      <c r="G751" s="59" t="s">
        <v>347</v>
      </c>
    </row>
    <row r="752" spans="2:7" ht="30.75" thickBot="1" x14ac:dyDescent="0.3">
      <c r="B752" s="58">
        <v>2721000</v>
      </c>
      <c r="C752" s="58" t="s">
        <v>927</v>
      </c>
      <c r="D752" s="59" t="s">
        <v>351</v>
      </c>
      <c r="E752" s="59" t="s">
        <v>80</v>
      </c>
      <c r="F752" s="59" t="s">
        <v>182</v>
      </c>
      <c r="G752" s="59" t="s">
        <v>347</v>
      </c>
    </row>
    <row r="753" spans="2:7" ht="30.75" thickBot="1" x14ac:dyDescent="0.3">
      <c r="B753" s="58">
        <v>2722801</v>
      </c>
      <c r="C753" s="58" t="s">
        <v>928</v>
      </c>
      <c r="D753" s="59" t="s">
        <v>351</v>
      </c>
      <c r="E753" s="59" t="s">
        <v>80</v>
      </c>
      <c r="F753" s="59" t="s">
        <v>182</v>
      </c>
      <c r="G753" s="59" t="s">
        <v>347</v>
      </c>
    </row>
    <row r="754" spans="2:7" ht="30.75" thickBot="1" x14ac:dyDescent="0.3">
      <c r="B754" s="58">
        <v>2722802</v>
      </c>
      <c r="C754" s="58" t="s">
        <v>929</v>
      </c>
      <c r="D754" s="59" t="s">
        <v>351</v>
      </c>
      <c r="E754" s="59" t="s">
        <v>80</v>
      </c>
      <c r="F754" s="59" t="s">
        <v>182</v>
      </c>
      <c r="G754" s="59" t="s">
        <v>347</v>
      </c>
    </row>
    <row r="755" spans="2:7" ht="30.75" thickBot="1" x14ac:dyDescent="0.3">
      <c r="B755" s="58">
        <v>2731700</v>
      </c>
      <c r="C755" s="58" t="s">
        <v>930</v>
      </c>
      <c r="D755" s="59" t="s">
        <v>351</v>
      </c>
      <c r="E755" s="59" t="s">
        <v>80</v>
      </c>
      <c r="F755" s="59" t="s">
        <v>182</v>
      </c>
      <c r="G755" s="59" t="s">
        <v>347</v>
      </c>
    </row>
    <row r="756" spans="2:7" ht="30.75" thickBot="1" x14ac:dyDescent="0.3">
      <c r="B756" s="58">
        <v>2732500</v>
      </c>
      <c r="C756" s="58" t="s">
        <v>931</v>
      </c>
      <c r="D756" s="59" t="s">
        <v>351</v>
      </c>
      <c r="E756" s="59" t="s">
        <v>80</v>
      </c>
      <c r="F756" s="59" t="s">
        <v>182</v>
      </c>
      <c r="G756" s="59" t="s">
        <v>347</v>
      </c>
    </row>
    <row r="757" spans="2:7" ht="30.75" thickBot="1" x14ac:dyDescent="0.3">
      <c r="B757" s="58">
        <v>2733300</v>
      </c>
      <c r="C757" s="58" t="s">
        <v>932</v>
      </c>
      <c r="D757" s="59" t="s">
        <v>351</v>
      </c>
      <c r="E757" s="59" t="s">
        <v>80</v>
      </c>
      <c r="F757" s="59" t="s">
        <v>182</v>
      </c>
      <c r="G757" s="59" t="s">
        <v>347</v>
      </c>
    </row>
    <row r="758" spans="2:7" ht="15.75" thickBot="1" x14ac:dyDescent="0.3">
      <c r="B758" s="58">
        <v>2740601</v>
      </c>
      <c r="C758" s="58" t="s">
        <v>933</v>
      </c>
      <c r="D758" s="59" t="s">
        <v>351</v>
      </c>
      <c r="E758" s="59" t="s">
        <v>80</v>
      </c>
      <c r="F758" s="59" t="s">
        <v>182</v>
      </c>
      <c r="G758" s="59" t="s">
        <v>347</v>
      </c>
    </row>
    <row r="759" spans="2:7" ht="30.75" thickBot="1" x14ac:dyDescent="0.3">
      <c r="B759" s="58">
        <v>2740602</v>
      </c>
      <c r="C759" s="58" t="s">
        <v>934</v>
      </c>
      <c r="D759" s="59" t="s">
        <v>351</v>
      </c>
      <c r="E759" s="59" t="s">
        <v>80</v>
      </c>
      <c r="F759" s="59" t="s">
        <v>182</v>
      </c>
      <c r="G759" s="59" t="s">
        <v>347</v>
      </c>
    </row>
    <row r="760" spans="2:7" ht="45.75" thickBot="1" x14ac:dyDescent="0.3">
      <c r="B760" s="58">
        <v>2751100</v>
      </c>
      <c r="C760" s="58" t="s">
        <v>935</v>
      </c>
      <c r="D760" s="59" t="s">
        <v>351</v>
      </c>
      <c r="E760" s="59" t="s">
        <v>80</v>
      </c>
      <c r="F760" s="59" t="s">
        <v>182</v>
      </c>
      <c r="G760" s="59" t="s">
        <v>347</v>
      </c>
    </row>
    <row r="761" spans="2:7" ht="30.75" thickBot="1" x14ac:dyDescent="0.3">
      <c r="B761" s="58">
        <v>2759701</v>
      </c>
      <c r="C761" s="58" t="s">
        <v>936</v>
      </c>
      <c r="D761" s="59" t="s">
        <v>351</v>
      </c>
      <c r="E761" s="59" t="s">
        <v>80</v>
      </c>
      <c r="F761" s="59" t="s">
        <v>182</v>
      </c>
      <c r="G761" s="59" t="s">
        <v>347</v>
      </c>
    </row>
    <row r="762" spans="2:7" ht="45.75" thickBot="1" x14ac:dyDescent="0.3">
      <c r="B762" s="58">
        <v>2759799</v>
      </c>
      <c r="C762" s="58" t="s">
        <v>937</v>
      </c>
      <c r="D762" s="59" t="s">
        <v>351</v>
      </c>
      <c r="E762" s="59" t="s">
        <v>80</v>
      </c>
      <c r="F762" s="59" t="s">
        <v>182</v>
      </c>
      <c r="G762" s="59" t="s">
        <v>347</v>
      </c>
    </row>
    <row r="763" spans="2:7" ht="45.75" thickBot="1" x14ac:dyDescent="0.3">
      <c r="B763" s="58">
        <v>2790201</v>
      </c>
      <c r="C763" s="58" t="s">
        <v>938</v>
      </c>
      <c r="D763" s="59" t="s">
        <v>351</v>
      </c>
      <c r="E763" s="59" t="s">
        <v>80</v>
      </c>
      <c r="F763" s="59" t="s">
        <v>182</v>
      </c>
      <c r="G763" s="59" t="s">
        <v>347</v>
      </c>
    </row>
    <row r="764" spans="2:7" ht="30.75" thickBot="1" x14ac:dyDescent="0.3">
      <c r="B764" s="58">
        <v>2790202</v>
      </c>
      <c r="C764" s="58" t="s">
        <v>939</v>
      </c>
      <c r="D764" s="59" t="s">
        <v>351</v>
      </c>
      <c r="E764" s="59" t="s">
        <v>80</v>
      </c>
      <c r="F764" s="59" t="s">
        <v>182</v>
      </c>
      <c r="G764" s="59" t="s">
        <v>347</v>
      </c>
    </row>
    <row r="765" spans="2:7" ht="45.75" thickBot="1" x14ac:dyDescent="0.3">
      <c r="B765" s="58">
        <v>2790299</v>
      </c>
      <c r="C765" s="58" t="s">
        <v>940</v>
      </c>
      <c r="D765" s="59" t="s">
        <v>351</v>
      </c>
      <c r="E765" s="59" t="s">
        <v>80</v>
      </c>
      <c r="F765" s="59" t="s">
        <v>182</v>
      </c>
      <c r="G765" s="59" t="s">
        <v>347</v>
      </c>
    </row>
    <row r="766" spans="2:7" ht="45.75" thickBot="1" x14ac:dyDescent="0.3">
      <c r="B766" s="58">
        <v>2811900</v>
      </c>
      <c r="C766" s="58" t="s">
        <v>941</v>
      </c>
      <c r="D766" s="59" t="s">
        <v>351</v>
      </c>
      <c r="E766" s="59" t="s">
        <v>80</v>
      </c>
      <c r="F766" s="59" t="s">
        <v>182</v>
      </c>
      <c r="G766" s="59" t="s">
        <v>347</v>
      </c>
    </row>
    <row r="767" spans="2:7" ht="45.75" thickBot="1" x14ac:dyDescent="0.3">
      <c r="B767" s="58">
        <v>2812700</v>
      </c>
      <c r="C767" s="58" t="s">
        <v>942</v>
      </c>
      <c r="D767" s="59" t="s">
        <v>351</v>
      </c>
      <c r="E767" s="59" t="s">
        <v>80</v>
      </c>
      <c r="F767" s="59" t="s">
        <v>182</v>
      </c>
      <c r="G767" s="59" t="s">
        <v>347</v>
      </c>
    </row>
    <row r="768" spans="2:7" ht="30.75" thickBot="1" x14ac:dyDescent="0.3">
      <c r="B768" s="58">
        <v>2813500</v>
      </c>
      <c r="C768" s="58" t="s">
        <v>943</v>
      </c>
      <c r="D768" s="59" t="s">
        <v>351</v>
      </c>
      <c r="E768" s="59" t="s">
        <v>80</v>
      </c>
      <c r="F768" s="59" t="s">
        <v>182</v>
      </c>
      <c r="G768" s="59" t="s">
        <v>347</v>
      </c>
    </row>
    <row r="769" spans="2:7" ht="30.75" thickBot="1" x14ac:dyDescent="0.3">
      <c r="B769" s="58">
        <v>2814301</v>
      </c>
      <c r="C769" s="58" t="s">
        <v>944</v>
      </c>
      <c r="D769" s="59" t="s">
        <v>351</v>
      </c>
      <c r="E769" s="59" t="s">
        <v>80</v>
      </c>
      <c r="F769" s="59" t="s">
        <v>182</v>
      </c>
      <c r="G769" s="59" t="s">
        <v>347</v>
      </c>
    </row>
    <row r="770" spans="2:7" ht="30.75" thickBot="1" x14ac:dyDescent="0.3">
      <c r="B770" s="58">
        <v>2814302</v>
      </c>
      <c r="C770" s="58" t="s">
        <v>945</v>
      </c>
      <c r="D770" s="59" t="s">
        <v>351</v>
      </c>
      <c r="E770" s="59" t="s">
        <v>80</v>
      </c>
      <c r="F770" s="59" t="s">
        <v>182</v>
      </c>
      <c r="G770" s="59" t="s">
        <v>347</v>
      </c>
    </row>
    <row r="771" spans="2:7" ht="15.75" thickBot="1" x14ac:dyDescent="0.3">
      <c r="B771" s="58">
        <v>2815101</v>
      </c>
      <c r="C771" s="58" t="s">
        <v>946</v>
      </c>
      <c r="D771" s="59" t="s">
        <v>351</v>
      </c>
      <c r="E771" s="59" t="s">
        <v>80</v>
      </c>
      <c r="F771" s="59" t="s">
        <v>182</v>
      </c>
      <c r="G771" s="59" t="s">
        <v>347</v>
      </c>
    </row>
    <row r="772" spans="2:7" ht="30.75" thickBot="1" x14ac:dyDescent="0.3">
      <c r="B772" s="58">
        <v>2815102</v>
      </c>
      <c r="C772" s="58" t="s">
        <v>947</v>
      </c>
      <c r="D772" s="59" t="s">
        <v>351</v>
      </c>
      <c r="E772" s="59" t="s">
        <v>80</v>
      </c>
      <c r="F772" s="59" t="s">
        <v>182</v>
      </c>
      <c r="G772" s="59" t="s">
        <v>347</v>
      </c>
    </row>
    <row r="773" spans="2:7" ht="45.75" thickBot="1" x14ac:dyDescent="0.3">
      <c r="B773" s="58">
        <v>2821601</v>
      </c>
      <c r="C773" s="58" t="s">
        <v>948</v>
      </c>
      <c r="D773" s="59" t="s">
        <v>351</v>
      </c>
      <c r="E773" s="59" t="s">
        <v>80</v>
      </c>
      <c r="F773" s="59" t="s">
        <v>182</v>
      </c>
      <c r="G773" s="59" t="s">
        <v>347</v>
      </c>
    </row>
    <row r="774" spans="2:7" ht="30.75" thickBot="1" x14ac:dyDescent="0.3">
      <c r="B774" s="58">
        <v>2821602</v>
      </c>
      <c r="C774" s="58" t="s">
        <v>949</v>
      </c>
      <c r="D774" s="59" t="s">
        <v>351</v>
      </c>
      <c r="E774" s="59" t="s">
        <v>80</v>
      </c>
      <c r="F774" s="59" t="s">
        <v>182</v>
      </c>
      <c r="G774" s="59" t="s">
        <v>347</v>
      </c>
    </row>
    <row r="775" spans="2:7" ht="45.75" thickBot="1" x14ac:dyDescent="0.3">
      <c r="B775" s="58">
        <v>2822401</v>
      </c>
      <c r="C775" s="58" t="s">
        <v>950</v>
      </c>
      <c r="D775" s="59" t="s">
        <v>351</v>
      </c>
      <c r="E775" s="59" t="s">
        <v>80</v>
      </c>
      <c r="F775" s="59" t="s">
        <v>182</v>
      </c>
      <c r="G775" s="59" t="s">
        <v>347</v>
      </c>
    </row>
    <row r="776" spans="2:7" ht="45.75" thickBot="1" x14ac:dyDescent="0.3">
      <c r="B776" s="58">
        <v>2822402</v>
      </c>
      <c r="C776" s="58" t="s">
        <v>951</v>
      </c>
      <c r="D776" s="59" t="s">
        <v>351</v>
      </c>
      <c r="E776" s="59" t="s">
        <v>80</v>
      </c>
      <c r="F776" s="59" t="s">
        <v>182</v>
      </c>
      <c r="G776" s="59" t="s">
        <v>347</v>
      </c>
    </row>
    <row r="777" spans="2:7" ht="45.75" thickBot="1" x14ac:dyDescent="0.3">
      <c r="B777" s="58">
        <v>2823200</v>
      </c>
      <c r="C777" s="58" t="s">
        <v>952</v>
      </c>
      <c r="D777" s="59" t="s">
        <v>351</v>
      </c>
      <c r="E777" s="59" t="s">
        <v>80</v>
      </c>
      <c r="F777" s="59" t="s">
        <v>182</v>
      </c>
      <c r="G777" s="59" t="s">
        <v>347</v>
      </c>
    </row>
    <row r="778" spans="2:7" ht="30.75" thickBot="1" x14ac:dyDescent="0.3">
      <c r="B778" s="58">
        <v>2824101</v>
      </c>
      <c r="C778" s="58" t="s">
        <v>953</v>
      </c>
      <c r="D778" s="59" t="s">
        <v>351</v>
      </c>
      <c r="E778" s="59" t="s">
        <v>80</v>
      </c>
      <c r="F778" s="59" t="s">
        <v>182</v>
      </c>
      <c r="G778" s="59" t="s">
        <v>347</v>
      </c>
    </row>
    <row r="779" spans="2:7" ht="30.75" thickBot="1" x14ac:dyDescent="0.3">
      <c r="B779" s="58">
        <v>2824102</v>
      </c>
      <c r="C779" s="58" t="s">
        <v>954</v>
      </c>
      <c r="D779" s="59" t="s">
        <v>351</v>
      </c>
      <c r="E779" s="59" t="s">
        <v>80</v>
      </c>
      <c r="F779" s="59" t="s">
        <v>182</v>
      </c>
      <c r="G779" s="59" t="s">
        <v>347</v>
      </c>
    </row>
    <row r="780" spans="2:7" ht="45.75" thickBot="1" x14ac:dyDescent="0.3">
      <c r="B780" s="58">
        <v>2825900</v>
      </c>
      <c r="C780" s="58" t="s">
        <v>955</v>
      </c>
      <c r="D780" s="59" t="s">
        <v>351</v>
      </c>
      <c r="E780" s="59" t="s">
        <v>80</v>
      </c>
      <c r="F780" s="59" t="s">
        <v>182</v>
      </c>
      <c r="G780" s="59" t="s">
        <v>347</v>
      </c>
    </row>
    <row r="781" spans="2:7" ht="45.75" thickBot="1" x14ac:dyDescent="0.3">
      <c r="B781" s="58">
        <v>2829101</v>
      </c>
      <c r="C781" s="58" t="s">
        <v>956</v>
      </c>
      <c r="D781" s="59" t="s">
        <v>351</v>
      </c>
      <c r="E781" s="59" t="s">
        <v>80</v>
      </c>
      <c r="F781" s="59" t="s">
        <v>182</v>
      </c>
      <c r="G781" s="59" t="s">
        <v>347</v>
      </c>
    </row>
    <row r="782" spans="2:7" ht="45.75" thickBot="1" x14ac:dyDescent="0.3">
      <c r="B782" s="58">
        <v>2829199</v>
      </c>
      <c r="C782" s="58" t="s">
        <v>957</v>
      </c>
      <c r="D782" s="59" t="s">
        <v>351</v>
      </c>
      <c r="E782" s="59" t="s">
        <v>80</v>
      </c>
      <c r="F782" s="59" t="s">
        <v>182</v>
      </c>
      <c r="G782" s="59" t="s">
        <v>347</v>
      </c>
    </row>
    <row r="783" spans="2:7" ht="30.75" thickBot="1" x14ac:dyDescent="0.3">
      <c r="B783" s="58">
        <v>2831300</v>
      </c>
      <c r="C783" s="58" t="s">
        <v>958</v>
      </c>
      <c r="D783" s="59" t="s">
        <v>351</v>
      </c>
      <c r="E783" s="59" t="s">
        <v>80</v>
      </c>
      <c r="F783" s="59" t="s">
        <v>182</v>
      </c>
      <c r="G783" s="59" t="s">
        <v>347</v>
      </c>
    </row>
    <row r="784" spans="2:7" ht="30.75" thickBot="1" x14ac:dyDescent="0.3">
      <c r="B784" s="58">
        <v>2832100</v>
      </c>
      <c r="C784" s="58" t="s">
        <v>959</v>
      </c>
      <c r="D784" s="59" t="s">
        <v>351</v>
      </c>
      <c r="E784" s="59" t="s">
        <v>80</v>
      </c>
      <c r="F784" s="59" t="s">
        <v>182</v>
      </c>
      <c r="G784" s="59" t="s">
        <v>347</v>
      </c>
    </row>
    <row r="785" spans="2:7" ht="45.75" thickBot="1" x14ac:dyDescent="0.3">
      <c r="B785" s="58">
        <v>2833000</v>
      </c>
      <c r="C785" s="58" t="s">
        <v>960</v>
      </c>
      <c r="D785" s="59" t="s">
        <v>351</v>
      </c>
      <c r="E785" s="59" t="s">
        <v>80</v>
      </c>
      <c r="F785" s="59" t="s">
        <v>182</v>
      </c>
      <c r="G785" s="59" t="s">
        <v>347</v>
      </c>
    </row>
    <row r="786" spans="2:7" ht="30.75" thickBot="1" x14ac:dyDescent="0.3">
      <c r="B786" s="58">
        <v>2840200</v>
      </c>
      <c r="C786" s="58" t="s">
        <v>961</v>
      </c>
      <c r="D786" s="59" t="s">
        <v>351</v>
      </c>
      <c r="E786" s="59" t="s">
        <v>80</v>
      </c>
      <c r="F786" s="59" t="s">
        <v>182</v>
      </c>
      <c r="G786" s="59" t="s">
        <v>347</v>
      </c>
    </row>
    <row r="787" spans="2:7" ht="45.75" thickBot="1" x14ac:dyDescent="0.3">
      <c r="B787" s="58">
        <v>2851800</v>
      </c>
      <c r="C787" s="58" t="s">
        <v>962</v>
      </c>
      <c r="D787" s="59" t="s">
        <v>351</v>
      </c>
      <c r="E787" s="59" t="s">
        <v>80</v>
      </c>
      <c r="F787" s="59" t="s">
        <v>182</v>
      </c>
      <c r="G787" s="59" t="s">
        <v>347</v>
      </c>
    </row>
    <row r="788" spans="2:7" ht="60.75" thickBot="1" x14ac:dyDescent="0.3">
      <c r="B788" s="58">
        <v>2852600</v>
      </c>
      <c r="C788" s="58" t="s">
        <v>963</v>
      </c>
      <c r="D788" s="59" t="s">
        <v>351</v>
      </c>
      <c r="E788" s="59" t="s">
        <v>80</v>
      </c>
      <c r="F788" s="59" t="s">
        <v>182</v>
      </c>
      <c r="G788" s="59" t="s">
        <v>347</v>
      </c>
    </row>
    <row r="789" spans="2:7" ht="30.75" thickBot="1" x14ac:dyDescent="0.3">
      <c r="B789" s="58">
        <v>2853400</v>
      </c>
      <c r="C789" s="58" t="s">
        <v>964</v>
      </c>
      <c r="D789" s="59" t="s">
        <v>351</v>
      </c>
      <c r="E789" s="59" t="s">
        <v>80</v>
      </c>
      <c r="F789" s="59" t="s">
        <v>182</v>
      </c>
      <c r="G789" s="59" t="s">
        <v>347</v>
      </c>
    </row>
    <row r="790" spans="2:7" ht="45.75" thickBot="1" x14ac:dyDescent="0.3">
      <c r="B790" s="58">
        <v>2854200</v>
      </c>
      <c r="C790" s="58" t="s">
        <v>965</v>
      </c>
      <c r="D790" s="59" t="s">
        <v>351</v>
      </c>
      <c r="E790" s="59" t="s">
        <v>80</v>
      </c>
      <c r="F790" s="59" t="s">
        <v>182</v>
      </c>
      <c r="G790" s="59" t="s">
        <v>347</v>
      </c>
    </row>
    <row r="791" spans="2:7" ht="45.75" thickBot="1" x14ac:dyDescent="0.3">
      <c r="B791" s="58">
        <v>2861500</v>
      </c>
      <c r="C791" s="58" t="s">
        <v>966</v>
      </c>
      <c r="D791" s="59" t="s">
        <v>351</v>
      </c>
      <c r="E791" s="59" t="s">
        <v>80</v>
      </c>
      <c r="F791" s="59" t="s">
        <v>182</v>
      </c>
      <c r="G791" s="59" t="s">
        <v>347</v>
      </c>
    </row>
    <row r="792" spans="2:7" ht="45.75" thickBot="1" x14ac:dyDescent="0.3">
      <c r="B792" s="58">
        <v>2862300</v>
      </c>
      <c r="C792" s="58" t="s">
        <v>967</v>
      </c>
      <c r="D792" s="59" t="s">
        <v>351</v>
      </c>
      <c r="E792" s="59" t="s">
        <v>80</v>
      </c>
      <c r="F792" s="59" t="s">
        <v>182</v>
      </c>
      <c r="G792" s="59" t="s">
        <v>347</v>
      </c>
    </row>
    <row r="793" spans="2:7" ht="30.75" thickBot="1" x14ac:dyDescent="0.3">
      <c r="B793" s="58">
        <v>2863100</v>
      </c>
      <c r="C793" s="58" t="s">
        <v>968</v>
      </c>
      <c r="D793" s="59" t="s">
        <v>351</v>
      </c>
      <c r="E793" s="59" t="s">
        <v>80</v>
      </c>
      <c r="F793" s="59" t="s">
        <v>182</v>
      </c>
      <c r="G793" s="59" t="s">
        <v>347</v>
      </c>
    </row>
    <row r="794" spans="2:7" ht="45.75" thickBot="1" x14ac:dyDescent="0.3">
      <c r="B794" s="58">
        <v>2864000</v>
      </c>
      <c r="C794" s="58" t="s">
        <v>969</v>
      </c>
      <c r="D794" s="59" t="s">
        <v>351</v>
      </c>
      <c r="E794" s="59" t="s">
        <v>80</v>
      </c>
      <c r="F794" s="59" t="s">
        <v>182</v>
      </c>
      <c r="G794" s="59" t="s">
        <v>347</v>
      </c>
    </row>
    <row r="795" spans="2:7" ht="45.75" thickBot="1" x14ac:dyDescent="0.3">
      <c r="B795" s="58">
        <v>2865800</v>
      </c>
      <c r="C795" s="58" t="s">
        <v>970</v>
      </c>
      <c r="D795" s="59" t="s">
        <v>351</v>
      </c>
      <c r="E795" s="59" t="s">
        <v>80</v>
      </c>
      <c r="F795" s="59" t="s">
        <v>182</v>
      </c>
      <c r="G795" s="59" t="s">
        <v>347</v>
      </c>
    </row>
    <row r="796" spans="2:7" ht="30.75" thickBot="1" x14ac:dyDescent="0.3">
      <c r="B796" s="58">
        <v>2866600</v>
      </c>
      <c r="C796" s="58" t="s">
        <v>971</v>
      </c>
      <c r="D796" s="59" t="s">
        <v>351</v>
      </c>
      <c r="E796" s="59" t="s">
        <v>80</v>
      </c>
      <c r="F796" s="59" t="s">
        <v>182</v>
      </c>
      <c r="G796" s="59" t="s">
        <v>347</v>
      </c>
    </row>
    <row r="797" spans="2:7" ht="45.75" thickBot="1" x14ac:dyDescent="0.3">
      <c r="B797" s="58">
        <v>2869100</v>
      </c>
      <c r="C797" s="58" t="s">
        <v>972</v>
      </c>
      <c r="D797" s="59" t="s">
        <v>351</v>
      </c>
      <c r="E797" s="59" t="s">
        <v>80</v>
      </c>
      <c r="F797" s="59" t="s">
        <v>182</v>
      </c>
      <c r="G797" s="59" t="s">
        <v>347</v>
      </c>
    </row>
    <row r="798" spans="2:7" ht="30.75" thickBot="1" x14ac:dyDescent="0.3">
      <c r="B798" s="58">
        <v>2910702</v>
      </c>
      <c r="C798" s="58" t="s">
        <v>973</v>
      </c>
      <c r="D798" s="59" t="s">
        <v>351</v>
      </c>
      <c r="E798" s="59" t="s">
        <v>80</v>
      </c>
      <c r="F798" s="59" t="s">
        <v>182</v>
      </c>
      <c r="G798" s="59" t="s">
        <v>347</v>
      </c>
    </row>
    <row r="799" spans="2:7" ht="30.75" thickBot="1" x14ac:dyDescent="0.3">
      <c r="B799" s="58">
        <v>2910703</v>
      </c>
      <c r="C799" s="58" t="s">
        <v>974</v>
      </c>
      <c r="D799" s="59" t="s">
        <v>351</v>
      </c>
      <c r="E799" s="59" t="s">
        <v>80</v>
      </c>
      <c r="F799" s="59" t="s">
        <v>182</v>
      </c>
      <c r="G799" s="59" t="s">
        <v>347</v>
      </c>
    </row>
    <row r="800" spans="2:7" ht="15.75" thickBot="1" x14ac:dyDescent="0.3">
      <c r="B800" s="58">
        <v>2920401</v>
      </c>
      <c r="C800" s="58" t="s">
        <v>975</v>
      </c>
      <c r="D800" s="59" t="s">
        <v>351</v>
      </c>
      <c r="E800" s="59" t="s">
        <v>80</v>
      </c>
      <c r="F800" s="59" t="s">
        <v>182</v>
      </c>
      <c r="G800" s="59" t="s">
        <v>347</v>
      </c>
    </row>
    <row r="801" spans="2:7" ht="30.75" thickBot="1" x14ac:dyDescent="0.3">
      <c r="B801" s="58">
        <v>2920402</v>
      </c>
      <c r="C801" s="58" t="s">
        <v>976</v>
      </c>
      <c r="D801" s="59" t="s">
        <v>351</v>
      </c>
      <c r="E801" s="59" t="s">
        <v>80</v>
      </c>
      <c r="F801" s="59" t="s">
        <v>182</v>
      </c>
      <c r="G801" s="59" t="s">
        <v>347</v>
      </c>
    </row>
    <row r="802" spans="2:7" ht="30.75" thickBot="1" x14ac:dyDescent="0.3">
      <c r="B802" s="58">
        <v>2930101</v>
      </c>
      <c r="C802" s="58" t="s">
        <v>977</v>
      </c>
      <c r="D802" s="59" t="s">
        <v>351</v>
      </c>
      <c r="E802" s="59" t="s">
        <v>80</v>
      </c>
      <c r="F802" s="59" t="s">
        <v>182</v>
      </c>
      <c r="G802" s="59" t="s">
        <v>347</v>
      </c>
    </row>
    <row r="803" spans="2:7" ht="15.75" thickBot="1" x14ac:dyDescent="0.3">
      <c r="B803" s="58">
        <v>2930102</v>
      </c>
      <c r="C803" s="58" t="s">
        <v>978</v>
      </c>
      <c r="D803" s="59" t="s">
        <v>351</v>
      </c>
      <c r="E803" s="59" t="s">
        <v>80</v>
      </c>
      <c r="F803" s="59" t="s">
        <v>182</v>
      </c>
      <c r="G803" s="59" t="s">
        <v>347</v>
      </c>
    </row>
    <row r="804" spans="2:7" ht="45.75" thickBot="1" x14ac:dyDescent="0.3">
      <c r="B804" s="58">
        <v>2930103</v>
      </c>
      <c r="C804" s="58" t="s">
        <v>979</v>
      </c>
      <c r="D804" s="59" t="s">
        <v>351</v>
      </c>
      <c r="E804" s="59" t="s">
        <v>80</v>
      </c>
      <c r="F804" s="59" t="s">
        <v>182</v>
      </c>
      <c r="G804" s="59" t="s">
        <v>347</v>
      </c>
    </row>
    <row r="805" spans="2:7" ht="30.75" thickBot="1" x14ac:dyDescent="0.3">
      <c r="B805" s="58">
        <v>2941700</v>
      </c>
      <c r="C805" s="58" t="s">
        <v>980</v>
      </c>
      <c r="D805" s="59" t="s">
        <v>351</v>
      </c>
      <c r="E805" s="59" t="s">
        <v>80</v>
      </c>
      <c r="F805" s="59" t="s">
        <v>182</v>
      </c>
      <c r="G805" s="59" t="s">
        <v>347</v>
      </c>
    </row>
    <row r="806" spans="2:7" ht="45.75" thickBot="1" x14ac:dyDescent="0.3">
      <c r="B806" s="58">
        <v>2942500</v>
      </c>
      <c r="C806" s="58" t="s">
        <v>981</v>
      </c>
      <c r="D806" s="59" t="s">
        <v>351</v>
      </c>
      <c r="E806" s="59" t="s">
        <v>80</v>
      </c>
      <c r="F806" s="59" t="s">
        <v>182</v>
      </c>
      <c r="G806" s="59" t="s">
        <v>347</v>
      </c>
    </row>
    <row r="807" spans="2:7" ht="30.75" thickBot="1" x14ac:dyDescent="0.3">
      <c r="B807" s="58">
        <v>2943300</v>
      </c>
      <c r="C807" s="58" t="s">
        <v>982</v>
      </c>
      <c r="D807" s="59" t="s">
        <v>351</v>
      </c>
      <c r="E807" s="59" t="s">
        <v>80</v>
      </c>
      <c r="F807" s="59" t="s">
        <v>182</v>
      </c>
      <c r="G807" s="59" t="s">
        <v>347</v>
      </c>
    </row>
    <row r="808" spans="2:7" ht="45.75" thickBot="1" x14ac:dyDescent="0.3">
      <c r="B808" s="58">
        <v>2944100</v>
      </c>
      <c r="C808" s="58" t="s">
        <v>983</v>
      </c>
      <c r="D808" s="59" t="s">
        <v>351</v>
      </c>
      <c r="E808" s="59" t="s">
        <v>80</v>
      </c>
      <c r="F808" s="59" t="s">
        <v>182</v>
      </c>
      <c r="G808" s="59" t="s">
        <v>347</v>
      </c>
    </row>
    <row r="809" spans="2:7" ht="30.75" thickBot="1" x14ac:dyDescent="0.3">
      <c r="B809" s="58">
        <v>2945000</v>
      </c>
      <c r="C809" s="58" t="s">
        <v>984</v>
      </c>
      <c r="D809" s="59" t="s">
        <v>351</v>
      </c>
      <c r="E809" s="59" t="s">
        <v>80</v>
      </c>
      <c r="F809" s="59" t="s">
        <v>182</v>
      </c>
      <c r="G809" s="59" t="s">
        <v>347</v>
      </c>
    </row>
    <row r="810" spans="2:7" ht="30.75" thickBot="1" x14ac:dyDescent="0.3">
      <c r="B810" s="58">
        <v>2949201</v>
      </c>
      <c r="C810" s="58" t="s">
        <v>985</v>
      </c>
      <c r="D810" s="59" t="s">
        <v>351</v>
      </c>
      <c r="E810" s="59" t="s">
        <v>80</v>
      </c>
      <c r="F810" s="59" t="s">
        <v>182</v>
      </c>
      <c r="G810" s="59" t="s">
        <v>347</v>
      </c>
    </row>
    <row r="811" spans="2:7" ht="45.75" thickBot="1" x14ac:dyDescent="0.3">
      <c r="B811" s="58">
        <v>2949299</v>
      </c>
      <c r="C811" s="58" t="s">
        <v>986</v>
      </c>
      <c r="D811" s="59" t="s">
        <v>351</v>
      </c>
      <c r="E811" s="59" t="s">
        <v>80</v>
      </c>
      <c r="F811" s="59" t="s">
        <v>182</v>
      </c>
      <c r="G811" s="59" t="s">
        <v>347</v>
      </c>
    </row>
    <row r="812" spans="2:7" ht="30.75" thickBot="1" x14ac:dyDescent="0.3">
      <c r="B812" s="58">
        <v>2950600</v>
      </c>
      <c r="C812" s="58" t="s">
        <v>987</v>
      </c>
      <c r="D812" s="59" t="s">
        <v>78</v>
      </c>
      <c r="E812" s="59" t="s">
        <v>80</v>
      </c>
      <c r="F812" s="59" t="s">
        <v>468</v>
      </c>
      <c r="G812" s="59" t="s">
        <v>347</v>
      </c>
    </row>
    <row r="813" spans="2:7" ht="15.75" thickBot="1" x14ac:dyDescent="0.3">
      <c r="B813" s="58">
        <v>3011301</v>
      </c>
      <c r="C813" s="58" t="s">
        <v>988</v>
      </c>
      <c r="D813" s="59" t="s">
        <v>351</v>
      </c>
      <c r="E813" s="59" t="s">
        <v>80</v>
      </c>
      <c r="F813" s="59" t="s">
        <v>182</v>
      </c>
      <c r="G813" s="59" t="s">
        <v>347</v>
      </c>
    </row>
    <row r="814" spans="2:7" ht="45.75" thickBot="1" x14ac:dyDescent="0.3">
      <c r="B814" s="58">
        <v>3011302</v>
      </c>
      <c r="C814" s="58" t="s">
        <v>989</v>
      </c>
      <c r="D814" s="59" t="s">
        <v>351</v>
      </c>
      <c r="E814" s="59" t="s">
        <v>80</v>
      </c>
      <c r="F814" s="59" t="s">
        <v>182</v>
      </c>
      <c r="G814" s="59" t="s">
        <v>347</v>
      </c>
    </row>
    <row r="815" spans="2:7" ht="30.75" thickBot="1" x14ac:dyDescent="0.3">
      <c r="B815" s="58">
        <v>3012100</v>
      </c>
      <c r="C815" s="58" t="s">
        <v>990</v>
      </c>
      <c r="D815" s="59" t="s">
        <v>351</v>
      </c>
      <c r="E815" s="59" t="s">
        <v>80</v>
      </c>
      <c r="F815" s="59" t="s">
        <v>182</v>
      </c>
      <c r="G815" s="59" t="s">
        <v>347</v>
      </c>
    </row>
    <row r="816" spans="2:7" ht="30.75" thickBot="1" x14ac:dyDescent="0.3">
      <c r="B816" s="58">
        <v>3031800</v>
      </c>
      <c r="C816" s="58" t="s">
        <v>991</v>
      </c>
      <c r="D816" s="59" t="s">
        <v>351</v>
      </c>
      <c r="E816" s="59" t="s">
        <v>80</v>
      </c>
      <c r="F816" s="59" t="s">
        <v>182</v>
      </c>
      <c r="G816" s="59" t="s">
        <v>347</v>
      </c>
    </row>
    <row r="817" spans="2:7" ht="30.75" thickBot="1" x14ac:dyDescent="0.3">
      <c r="B817" s="58">
        <v>3032600</v>
      </c>
      <c r="C817" s="58" t="s">
        <v>992</v>
      </c>
      <c r="D817" s="59" t="s">
        <v>351</v>
      </c>
      <c r="E817" s="59" t="s">
        <v>80</v>
      </c>
      <c r="F817" s="59" t="s">
        <v>182</v>
      </c>
      <c r="G817" s="59" t="s">
        <v>347</v>
      </c>
    </row>
    <row r="818" spans="2:7" ht="15.75" thickBot="1" x14ac:dyDescent="0.3">
      <c r="B818" s="58">
        <v>3041500</v>
      </c>
      <c r="C818" s="58" t="s">
        <v>993</v>
      </c>
      <c r="D818" s="59" t="s">
        <v>351</v>
      </c>
      <c r="E818" s="59" t="s">
        <v>80</v>
      </c>
      <c r="F818" s="59" t="s">
        <v>182</v>
      </c>
      <c r="G818" s="59" t="s">
        <v>347</v>
      </c>
    </row>
    <row r="819" spans="2:7" ht="30.75" thickBot="1" x14ac:dyDescent="0.3">
      <c r="B819" s="58">
        <v>3042300</v>
      </c>
      <c r="C819" s="58" t="s">
        <v>994</v>
      </c>
      <c r="D819" s="59" t="s">
        <v>351</v>
      </c>
      <c r="E819" s="59" t="s">
        <v>80</v>
      </c>
      <c r="F819" s="59" t="s">
        <v>182</v>
      </c>
      <c r="G819" s="59" t="s">
        <v>347</v>
      </c>
    </row>
    <row r="820" spans="2:7" ht="15.75" thickBot="1" x14ac:dyDescent="0.3">
      <c r="B820" s="58">
        <v>3050400</v>
      </c>
      <c r="C820" s="58" t="s">
        <v>995</v>
      </c>
      <c r="D820" s="59" t="s">
        <v>351</v>
      </c>
      <c r="E820" s="59" t="s">
        <v>80</v>
      </c>
      <c r="F820" s="59" t="s">
        <v>182</v>
      </c>
      <c r="G820" s="59" t="s">
        <v>347</v>
      </c>
    </row>
    <row r="821" spans="2:7" ht="30.75" thickBot="1" x14ac:dyDescent="0.3">
      <c r="B821" s="58">
        <v>3091102</v>
      </c>
      <c r="C821" s="58" t="s">
        <v>996</v>
      </c>
      <c r="D821" s="59" t="s">
        <v>351</v>
      </c>
      <c r="E821" s="59" t="s">
        <v>80</v>
      </c>
      <c r="F821" s="59" t="s">
        <v>182</v>
      </c>
      <c r="G821" s="59" t="s">
        <v>347</v>
      </c>
    </row>
    <row r="822" spans="2:7" ht="30.75" thickBot="1" x14ac:dyDescent="0.3">
      <c r="B822" s="58">
        <v>3092000</v>
      </c>
      <c r="C822" s="58" t="s">
        <v>997</v>
      </c>
      <c r="D822" s="59" t="s">
        <v>351</v>
      </c>
      <c r="E822" s="59" t="s">
        <v>80</v>
      </c>
      <c r="F822" s="59" t="s">
        <v>182</v>
      </c>
      <c r="G822" s="59" t="s">
        <v>347</v>
      </c>
    </row>
    <row r="823" spans="2:7" ht="30.75" thickBot="1" x14ac:dyDescent="0.3">
      <c r="B823" s="58">
        <v>3099700</v>
      </c>
      <c r="C823" s="58" t="s">
        <v>998</v>
      </c>
      <c r="D823" s="59" t="s">
        <v>351</v>
      </c>
      <c r="E823" s="59" t="s">
        <v>80</v>
      </c>
      <c r="F823" s="59" t="s">
        <v>182</v>
      </c>
      <c r="G823" s="59" t="s">
        <v>347</v>
      </c>
    </row>
    <row r="824" spans="2:7" ht="30.75" thickBot="1" x14ac:dyDescent="0.3">
      <c r="B824" s="58">
        <v>3101200</v>
      </c>
      <c r="C824" s="58" t="s">
        <v>999</v>
      </c>
      <c r="D824" s="59" t="s">
        <v>351</v>
      </c>
      <c r="E824" s="59" t="s">
        <v>80</v>
      </c>
      <c r="F824" s="59" t="s">
        <v>182</v>
      </c>
      <c r="G824" s="59" t="s">
        <v>347</v>
      </c>
    </row>
    <row r="825" spans="2:7" ht="30.75" thickBot="1" x14ac:dyDescent="0.3">
      <c r="B825" s="58">
        <v>3102100</v>
      </c>
      <c r="C825" s="58" t="s">
        <v>1000</v>
      </c>
      <c r="D825" s="59" t="s">
        <v>351</v>
      </c>
      <c r="E825" s="59" t="s">
        <v>80</v>
      </c>
      <c r="F825" s="59" t="s">
        <v>182</v>
      </c>
      <c r="G825" s="59" t="s">
        <v>347</v>
      </c>
    </row>
    <row r="826" spans="2:7" ht="30.75" thickBot="1" x14ac:dyDescent="0.3">
      <c r="B826" s="58">
        <v>3103900</v>
      </c>
      <c r="C826" s="58" t="s">
        <v>1001</v>
      </c>
      <c r="D826" s="59" t="s">
        <v>351</v>
      </c>
      <c r="E826" s="59" t="s">
        <v>80</v>
      </c>
      <c r="F826" s="59" t="s">
        <v>182</v>
      </c>
      <c r="G826" s="59" t="s">
        <v>347</v>
      </c>
    </row>
    <row r="827" spans="2:7" ht="15.75" thickBot="1" x14ac:dyDescent="0.3">
      <c r="B827" s="58">
        <v>3104700</v>
      </c>
      <c r="C827" s="58" t="s">
        <v>1002</v>
      </c>
      <c r="D827" s="59" t="s">
        <v>351</v>
      </c>
      <c r="E827" s="59" t="s">
        <v>80</v>
      </c>
      <c r="F827" s="59" t="s">
        <v>182</v>
      </c>
      <c r="G827" s="59" t="s">
        <v>347</v>
      </c>
    </row>
    <row r="828" spans="2:7" ht="15.75" thickBot="1" x14ac:dyDescent="0.3">
      <c r="B828" s="58">
        <v>3211601</v>
      </c>
      <c r="C828" s="58" t="s">
        <v>1003</v>
      </c>
      <c r="D828" s="59" t="s">
        <v>351</v>
      </c>
      <c r="E828" s="59" t="s">
        <v>80</v>
      </c>
      <c r="F828" s="59" t="s">
        <v>182</v>
      </c>
      <c r="G828" s="59" t="s">
        <v>347</v>
      </c>
    </row>
    <row r="829" spans="2:7" ht="30.75" thickBot="1" x14ac:dyDescent="0.3">
      <c r="B829" s="58">
        <v>3211602</v>
      </c>
      <c r="C829" s="58" t="s">
        <v>1004</v>
      </c>
      <c r="D829" s="59" t="s">
        <v>351</v>
      </c>
      <c r="E829" s="59" t="s">
        <v>80</v>
      </c>
      <c r="F829" s="59" t="s">
        <v>182</v>
      </c>
      <c r="G829" s="59" t="s">
        <v>347</v>
      </c>
    </row>
    <row r="830" spans="2:7" ht="15.75" thickBot="1" x14ac:dyDescent="0.3">
      <c r="B830" s="58">
        <v>3211603</v>
      </c>
      <c r="C830" s="58" t="s">
        <v>1005</v>
      </c>
      <c r="D830" s="59" t="s">
        <v>351</v>
      </c>
      <c r="E830" s="59" t="s">
        <v>80</v>
      </c>
      <c r="F830" s="59" t="s">
        <v>182</v>
      </c>
      <c r="G830" s="59" t="s">
        <v>347</v>
      </c>
    </row>
    <row r="831" spans="2:7" ht="30.75" thickBot="1" x14ac:dyDescent="0.3">
      <c r="B831" s="58">
        <v>3212400</v>
      </c>
      <c r="C831" s="58" t="s">
        <v>1006</v>
      </c>
      <c r="D831" s="59" t="s">
        <v>351</v>
      </c>
      <c r="E831" s="59" t="s">
        <v>80</v>
      </c>
      <c r="F831" s="59" t="s">
        <v>182</v>
      </c>
      <c r="G831" s="59" t="s">
        <v>347</v>
      </c>
    </row>
    <row r="832" spans="2:7" ht="30.75" thickBot="1" x14ac:dyDescent="0.3">
      <c r="B832" s="58">
        <v>3220500</v>
      </c>
      <c r="C832" s="58" t="s">
        <v>1007</v>
      </c>
      <c r="D832" s="59" t="s">
        <v>351</v>
      </c>
      <c r="E832" s="59" t="s">
        <v>80</v>
      </c>
      <c r="F832" s="59" t="s">
        <v>182</v>
      </c>
      <c r="G832" s="59" t="s">
        <v>347</v>
      </c>
    </row>
    <row r="833" spans="2:7" ht="15.75" thickBot="1" x14ac:dyDescent="0.3">
      <c r="B833" s="58">
        <v>3230200</v>
      </c>
      <c r="C833" s="58" t="s">
        <v>1008</v>
      </c>
      <c r="D833" s="59" t="s">
        <v>351</v>
      </c>
      <c r="E833" s="59" t="s">
        <v>80</v>
      </c>
      <c r="F833" s="59" t="s">
        <v>182</v>
      </c>
      <c r="G833" s="59" t="s">
        <v>347</v>
      </c>
    </row>
    <row r="834" spans="2:7" ht="15.75" thickBot="1" x14ac:dyDescent="0.3">
      <c r="B834" s="58">
        <v>3240001</v>
      </c>
      <c r="C834" s="58" t="s">
        <v>1009</v>
      </c>
      <c r="D834" s="59" t="s">
        <v>351</v>
      </c>
      <c r="E834" s="59" t="s">
        <v>80</v>
      </c>
      <c r="F834" s="59" t="s">
        <v>182</v>
      </c>
      <c r="G834" s="59" t="s">
        <v>347</v>
      </c>
    </row>
    <row r="835" spans="2:7" ht="30.75" thickBot="1" x14ac:dyDescent="0.3">
      <c r="B835" s="58">
        <v>3240002</v>
      </c>
      <c r="C835" s="58" t="s">
        <v>1010</v>
      </c>
      <c r="D835" s="59" t="s">
        <v>351</v>
      </c>
      <c r="E835" s="59" t="s">
        <v>80</v>
      </c>
      <c r="F835" s="59" t="s">
        <v>182</v>
      </c>
      <c r="G835" s="59" t="s">
        <v>347</v>
      </c>
    </row>
    <row r="836" spans="2:7" ht="30.75" thickBot="1" x14ac:dyDescent="0.3">
      <c r="B836" s="58">
        <v>3240099</v>
      </c>
      <c r="C836" s="58" t="s">
        <v>1011</v>
      </c>
      <c r="D836" s="59" t="s">
        <v>351</v>
      </c>
      <c r="E836" s="59" t="s">
        <v>80</v>
      </c>
      <c r="F836" s="59" t="s">
        <v>182</v>
      </c>
      <c r="G836" s="59" t="s">
        <v>347</v>
      </c>
    </row>
    <row r="837" spans="2:7" ht="45.75" thickBot="1" x14ac:dyDescent="0.3">
      <c r="B837" s="58">
        <v>3250701</v>
      </c>
      <c r="C837" s="58" t="s">
        <v>1012</v>
      </c>
      <c r="D837" s="59" t="s">
        <v>351</v>
      </c>
      <c r="E837" s="59" t="s">
        <v>80</v>
      </c>
      <c r="F837" s="59" t="s">
        <v>182</v>
      </c>
      <c r="G837" s="59" t="s">
        <v>347</v>
      </c>
    </row>
    <row r="838" spans="2:7" ht="30.75" thickBot="1" x14ac:dyDescent="0.3">
      <c r="B838" s="58">
        <v>3250702</v>
      </c>
      <c r="C838" s="58" t="s">
        <v>1013</v>
      </c>
      <c r="D838" s="59" t="s">
        <v>351</v>
      </c>
      <c r="E838" s="59" t="s">
        <v>80</v>
      </c>
      <c r="F838" s="59" t="s">
        <v>182</v>
      </c>
      <c r="G838" s="59" t="s">
        <v>347</v>
      </c>
    </row>
    <row r="839" spans="2:7" ht="45.75" thickBot="1" x14ac:dyDescent="0.3">
      <c r="B839" s="58">
        <v>3250703</v>
      </c>
      <c r="C839" s="58" t="s">
        <v>1014</v>
      </c>
      <c r="D839" s="59" t="s">
        <v>351</v>
      </c>
      <c r="E839" s="59" t="s">
        <v>80</v>
      </c>
      <c r="F839" s="59" t="s">
        <v>182</v>
      </c>
      <c r="G839" s="59" t="s">
        <v>347</v>
      </c>
    </row>
    <row r="840" spans="2:7" ht="45.75" thickBot="1" x14ac:dyDescent="0.3">
      <c r="B840" s="58">
        <v>3250704</v>
      </c>
      <c r="C840" s="58" t="s">
        <v>1015</v>
      </c>
      <c r="D840" s="59" t="s">
        <v>351</v>
      </c>
      <c r="E840" s="59" t="s">
        <v>80</v>
      </c>
      <c r="F840" s="59" t="s">
        <v>182</v>
      </c>
      <c r="G840" s="59" t="s">
        <v>347</v>
      </c>
    </row>
    <row r="841" spans="2:7" ht="30.75" thickBot="1" x14ac:dyDescent="0.3">
      <c r="B841" s="58">
        <v>3250705</v>
      </c>
      <c r="C841" s="58" t="s">
        <v>1016</v>
      </c>
      <c r="D841" s="59" t="s">
        <v>351</v>
      </c>
      <c r="E841" s="59" t="s">
        <v>80</v>
      </c>
      <c r="F841" s="59" t="s">
        <v>182</v>
      </c>
      <c r="G841" s="59" t="s">
        <v>347</v>
      </c>
    </row>
    <row r="842" spans="2:7" ht="15.75" thickBot="1" x14ac:dyDescent="0.3">
      <c r="B842" s="58">
        <v>3250707</v>
      </c>
      <c r="C842" s="58" t="s">
        <v>1017</v>
      </c>
      <c r="D842" s="59" t="s">
        <v>351</v>
      </c>
      <c r="E842" s="59" t="s">
        <v>80</v>
      </c>
      <c r="F842" s="59" t="s">
        <v>182</v>
      </c>
      <c r="G842" s="59" t="s">
        <v>347</v>
      </c>
    </row>
    <row r="843" spans="2:7" ht="15.75" thickBot="1" x14ac:dyDescent="0.3">
      <c r="B843" s="58">
        <v>3291400</v>
      </c>
      <c r="C843" s="58" t="s">
        <v>1018</v>
      </c>
      <c r="D843" s="59" t="s">
        <v>351</v>
      </c>
      <c r="E843" s="59" t="s">
        <v>80</v>
      </c>
      <c r="F843" s="59" t="s">
        <v>182</v>
      </c>
      <c r="G843" s="59" t="s">
        <v>347</v>
      </c>
    </row>
    <row r="844" spans="2:7" ht="30.75" thickBot="1" x14ac:dyDescent="0.3">
      <c r="B844" s="58">
        <v>3292201</v>
      </c>
      <c r="C844" s="58" t="s">
        <v>1019</v>
      </c>
      <c r="D844" s="59" t="s">
        <v>351</v>
      </c>
      <c r="E844" s="59" t="s">
        <v>80</v>
      </c>
      <c r="F844" s="59" t="s">
        <v>182</v>
      </c>
      <c r="G844" s="59" t="s">
        <v>347</v>
      </c>
    </row>
    <row r="845" spans="2:7" ht="30.75" thickBot="1" x14ac:dyDescent="0.3">
      <c r="B845" s="58">
        <v>3292202</v>
      </c>
      <c r="C845" s="58" t="s">
        <v>1020</v>
      </c>
      <c r="D845" s="59" t="s">
        <v>351</v>
      </c>
      <c r="E845" s="59" t="s">
        <v>80</v>
      </c>
      <c r="F845" s="59" t="s">
        <v>182</v>
      </c>
      <c r="G845" s="59" t="s">
        <v>347</v>
      </c>
    </row>
    <row r="846" spans="2:7" ht="15.75" thickBot="1" x14ac:dyDescent="0.3">
      <c r="B846" s="58">
        <v>3299001</v>
      </c>
      <c r="C846" s="58" t="s">
        <v>1021</v>
      </c>
      <c r="D846" s="59" t="s">
        <v>351</v>
      </c>
      <c r="E846" s="59" t="s">
        <v>80</v>
      </c>
      <c r="F846" s="59" t="s">
        <v>182</v>
      </c>
      <c r="G846" s="59" t="s">
        <v>347</v>
      </c>
    </row>
    <row r="847" spans="2:7" ht="30.75" thickBot="1" x14ac:dyDescent="0.3">
      <c r="B847" s="58">
        <v>3299002</v>
      </c>
      <c r="C847" s="58" t="s">
        <v>1022</v>
      </c>
      <c r="D847" s="59" t="s">
        <v>351</v>
      </c>
      <c r="E847" s="59" t="s">
        <v>80</v>
      </c>
      <c r="F847" s="59" t="s">
        <v>182</v>
      </c>
      <c r="G847" s="59" t="s">
        <v>347</v>
      </c>
    </row>
    <row r="848" spans="2:7" ht="30.75" thickBot="1" x14ac:dyDescent="0.3">
      <c r="B848" s="58">
        <v>3299003</v>
      </c>
      <c r="C848" s="58" t="s">
        <v>1023</v>
      </c>
      <c r="D848" s="59" t="s">
        <v>351</v>
      </c>
      <c r="E848" s="59" t="s">
        <v>80</v>
      </c>
      <c r="F848" s="59" t="s">
        <v>182</v>
      </c>
      <c r="G848" s="59" t="s">
        <v>347</v>
      </c>
    </row>
    <row r="849" spans="2:7" ht="15.75" thickBot="1" x14ac:dyDescent="0.3">
      <c r="B849" s="58">
        <v>3299004</v>
      </c>
      <c r="C849" s="58" t="s">
        <v>1024</v>
      </c>
      <c r="D849" s="59" t="s">
        <v>351</v>
      </c>
      <c r="E849" s="59" t="s">
        <v>80</v>
      </c>
      <c r="F849" s="59" t="s">
        <v>182</v>
      </c>
      <c r="G849" s="59" t="s">
        <v>347</v>
      </c>
    </row>
    <row r="850" spans="2:7" ht="15.75" thickBot="1" x14ac:dyDescent="0.3">
      <c r="B850" s="58">
        <v>3299005</v>
      </c>
      <c r="C850" s="58" t="s">
        <v>1025</v>
      </c>
      <c r="D850" s="59" t="s">
        <v>351</v>
      </c>
      <c r="E850" s="59" t="s">
        <v>80</v>
      </c>
      <c r="F850" s="59" t="s">
        <v>182</v>
      </c>
      <c r="G850" s="59" t="s">
        <v>347</v>
      </c>
    </row>
    <row r="851" spans="2:7" ht="15.75" thickBot="1" x14ac:dyDescent="0.3">
      <c r="B851" s="58">
        <v>3299006</v>
      </c>
      <c r="C851" s="58" t="s">
        <v>1026</v>
      </c>
      <c r="D851" s="59" t="s">
        <v>351</v>
      </c>
      <c r="E851" s="59" t="s">
        <v>80</v>
      </c>
      <c r="F851" s="59" t="s">
        <v>182</v>
      </c>
      <c r="G851" s="59" t="s">
        <v>347</v>
      </c>
    </row>
    <row r="852" spans="2:7" ht="30.75" thickBot="1" x14ac:dyDescent="0.3">
      <c r="B852" s="58">
        <v>3299099</v>
      </c>
      <c r="C852" s="58" t="s">
        <v>1027</v>
      </c>
      <c r="D852" s="59" t="s">
        <v>351</v>
      </c>
      <c r="E852" s="59" t="s">
        <v>80</v>
      </c>
      <c r="F852" s="59" t="s">
        <v>182</v>
      </c>
      <c r="G852" s="59" t="s">
        <v>347</v>
      </c>
    </row>
    <row r="853" spans="2:7" ht="45.75" thickBot="1" x14ac:dyDescent="0.3">
      <c r="B853" s="58">
        <v>3311200</v>
      </c>
      <c r="C853" s="58" t="s">
        <v>1028</v>
      </c>
      <c r="D853" s="59" t="s">
        <v>78</v>
      </c>
      <c r="E853" s="59" t="s">
        <v>80</v>
      </c>
      <c r="F853" s="59" t="s">
        <v>468</v>
      </c>
      <c r="G853" s="59" t="s">
        <v>347</v>
      </c>
    </row>
    <row r="854" spans="2:7" ht="30.75" thickBot="1" x14ac:dyDescent="0.3">
      <c r="B854" s="58">
        <v>3312102</v>
      </c>
      <c r="C854" s="58" t="s">
        <v>352</v>
      </c>
      <c r="D854" s="59" t="s">
        <v>78</v>
      </c>
      <c r="E854" s="59" t="s">
        <v>80</v>
      </c>
      <c r="F854" s="59" t="s">
        <v>468</v>
      </c>
      <c r="G854" s="59" t="s">
        <v>347</v>
      </c>
    </row>
    <row r="855" spans="2:7" ht="45.75" thickBot="1" x14ac:dyDescent="0.3">
      <c r="B855" s="58">
        <v>3312103</v>
      </c>
      <c r="C855" s="58" t="s">
        <v>353</v>
      </c>
      <c r="D855" s="59" t="s">
        <v>78</v>
      </c>
      <c r="E855" s="59" t="s">
        <v>80</v>
      </c>
      <c r="F855" s="59" t="s">
        <v>468</v>
      </c>
      <c r="G855" s="59" t="s">
        <v>347</v>
      </c>
    </row>
    <row r="856" spans="2:7" ht="30.75" thickBot="1" x14ac:dyDescent="0.3">
      <c r="B856" s="58">
        <v>3312104</v>
      </c>
      <c r="C856" s="58" t="s">
        <v>354</v>
      </c>
      <c r="D856" s="59" t="s">
        <v>78</v>
      </c>
      <c r="E856" s="59" t="s">
        <v>80</v>
      </c>
      <c r="F856" s="59" t="s">
        <v>468</v>
      </c>
      <c r="G856" s="59" t="s">
        <v>347</v>
      </c>
    </row>
    <row r="857" spans="2:7" ht="30.75" thickBot="1" x14ac:dyDescent="0.3">
      <c r="B857" s="58">
        <v>3313901</v>
      </c>
      <c r="C857" s="58" t="s">
        <v>355</v>
      </c>
      <c r="D857" s="59" t="s">
        <v>78</v>
      </c>
      <c r="E857" s="59" t="s">
        <v>80</v>
      </c>
      <c r="F857" s="59" t="s">
        <v>468</v>
      </c>
      <c r="G857" s="59" t="s">
        <v>347</v>
      </c>
    </row>
    <row r="858" spans="2:7" ht="30.75" thickBot="1" x14ac:dyDescent="0.3">
      <c r="B858" s="58">
        <v>3313902</v>
      </c>
      <c r="C858" s="58" t="s">
        <v>356</v>
      </c>
      <c r="D858" s="59" t="s">
        <v>78</v>
      </c>
      <c r="E858" s="59" t="s">
        <v>80</v>
      </c>
      <c r="F858" s="59" t="s">
        <v>468</v>
      </c>
      <c r="G858" s="59" t="s">
        <v>347</v>
      </c>
    </row>
    <row r="859" spans="2:7" ht="45.75" thickBot="1" x14ac:dyDescent="0.3">
      <c r="B859" s="58">
        <v>3313999</v>
      </c>
      <c r="C859" s="58" t="s">
        <v>357</v>
      </c>
      <c r="D859" s="59" t="s">
        <v>78</v>
      </c>
      <c r="E859" s="59" t="s">
        <v>80</v>
      </c>
      <c r="F859" s="59" t="s">
        <v>468</v>
      </c>
      <c r="G859" s="59" t="s">
        <v>347</v>
      </c>
    </row>
    <row r="860" spans="2:7" ht="30.75" thickBot="1" x14ac:dyDescent="0.3">
      <c r="B860" s="58">
        <v>3314701</v>
      </c>
      <c r="C860" s="58" t="s">
        <v>358</v>
      </c>
      <c r="D860" s="59" t="s">
        <v>78</v>
      </c>
      <c r="E860" s="59" t="s">
        <v>80</v>
      </c>
      <c r="F860" s="59" t="s">
        <v>468</v>
      </c>
      <c r="G860" s="59" t="s">
        <v>347</v>
      </c>
    </row>
    <row r="861" spans="2:7" ht="30.75" thickBot="1" x14ac:dyDescent="0.3">
      <c r="B861" s="58">
        <v>3314702</v>
      </c>
      <c r="C861" s="58" t="s">
        <v>359</v>
      </c>
      <c r="D861" s="59" t="s">
        <v>78</v>
      </c>
      <c r="E861" s="59" t="s">
        <v>80</v>
      </c>
      <c r="F861" s="59" t="s">
        <v>468</v>
      </c>
      <c r="G861" s="59" t="s">
        <v>347</v>
      </c>
    </row>
    <row r="862" spans="2:7" ht="30.75" thickBot="1" x14ac:dyDescent="0.3">
      <c r="B862" s="58">
        <v>3314703</v>
      </c>
      <c r="C862" s="58" t="s">
        <v>360</v>
      </c>
      <c r="D862" s="59" t="s">
        <v>78</v>
      </c>
      <c r="E862" s="59" t="s">
        <v>80</v>
      </c>
      <c r="F862" s="59" t="s">
        <v>468</v>
      </c>
      <c r="G862" s="59" t="s">
        <v>347</v>
      </c>
    </row>
    <row r="863" spans="2:7" ht="15.75" thickBot="1" x14ac:dyDescent="0.3">
      <c r="B863" s="58">
        <v>3314704</v>
      </c>
      <c r="C863" s="58" t="s">
        <v>361</v>
      </c>
      <c r="D863" s="59" t="s">
        <v>78</v>
      </c>
      <c r="E863" s="59" t="s">
        <v>80</v>
      </c>
      <c r="F863" s="59" t="s">
        <v>468</v>
      </c>
      <c r="G863" s="59" t="s">
        <v>347</v>
      </c>
    </row>
    <row r="864" spans="2:7" ht="30.75" thickBot="1" x14ac:dyDescent="0.3">
      <c r="B864" s="58">
        <v>3314705</v>
      </c>
      <c r="C864" s="58" t="s">
        <v>362</v>
      </c>
      <c r="D864" s="59" t="s">
        <v>78</v>
      </c>
      <c r="E864" s="59" t="s">
        <v>80</v>
      </c>
      <c r="F864" s="59" t="s">
        <v>468</v>
      </c>
      <c r="G864" s="59" t="s">
        <v>347</v>
      </c>
    </row>
    <row r="865" spans="2:7" ht="45.75" thickBot="1" x14ac:dyDescent="0.3">
      <c r="B865" s="58">
        <v>3314706</v>
      </c>
      <c r="C865" s="58" t="s">
        <v>363</v>
      </c>
      <c r="D865" s="59" t="s">
        <v>78</v>
      </c>
      <c r="E865" s="59" t="s">
        <v>80</v>
      </c>
      <c r="F865" s="59" t="s">
        <v>468</v>
      </c>
      <c r="G865" s="59" t="s">
        <v>347</v>
      </c>
    </row>
    <row r="866" spans="2:7" ht="45.75" thickBot="1" x14ac:dyDescent="0.3">
      <c r="B866" s="58">
        <v>3314707</v>
      </c>
      <c r="C866" s="58" t="s">
        <v>364</v>
      </c>
      <c r="D866" s="59" t="s">
        <v>78</v>
      </c>
      <c r="E866" s="59" t="s">
        <v>80</v>
      </c>
      <c r="F866" s="59" t="s">
        <v>468</v>
      </c>
      <c r="G866" s="59" t="s">
        <v>347</v>
      </c>
    </row>
    <row r="867" spans="2:7" ht="45.75" thickBot="1" x14ac:dyDescent="0.3">
      <c r="B867" s="58">
        <v>3314708</v>
      </c>
      <c r="C867" s="58" t="s">
        <v>365</v>
      </c>
      <c r="D867" s="59" t="s">
        <v>78</v>
      </c>
      <c r="E867" s="59" t="s">
        <v>80</v>
      </c>
      <c r="F867" s="59" t="s">
        <v>468</v>
      </c>
      <c r="G867" s="59" t="s">
        <v>347</v>
      </c>
    </row>
    <row r="868" spans="2:7" ht="45.75" thickBot="1" x14ac:dyDescent="0.3">
      <c r="B868" s="58">
        <v>3314709</v>
      </c>
      <c r="C868" s="58" t="s">
        <v>366</v>
      </c>
      <c r="D868" s="59" t="s">
        <v>78</v>
      </c>
      <c r="E868" s="59" t="s">
        <v>80</v>
      </c>
      <c r="F868" s="59" t="s">
        <v>468</v>
      </c>
      <c r="G868" s="59" t="s">
        <v>347</v>
      </c>
    </row>
    <row r="869" spans="2:7" ht="45.75" thickBot="1" x14ac:dyDescent="0.3">
      <c r="B869" s="58">
        <v>3314710</v>
      </c>
      <c r="C869" s="58" t="s">
        <v>367</v>
      </c>
      <c r="D869" s="59" t="s">
        <v>78</v>
      </c>
      <c r="E869" s="59" t="s">
        <v>80</v>
      </c>
      <c r="F869" s="59" t="s">
        <v>468</v>
      </c>
      <c r="G869" s="59" t="s">
        <v>347</v>
      </c>
    </row>
    <row r="870" spans="2:7" ht="30.75" thickBot="1" x14ac:dyDescent="0.3">
      <c r="B870" s="58">
        <v>3314711</v>
      </c>
      <c r="C870" s="58" t="s">
        <v>368</v>
      </c>
      <c r="D870" s="59" t="s">
        <v>78</v>
      </c>
      <c r="E870" s="59" t="s">
        <v>80</v>
      </c>
      <c r="F870" s="59" t="s">
        <v>468</v>
      </c>
      <c r="G870" s="59" t="s">
        <v>347</v>
      </c>
    </row>
    <row r="871" spans="2:7" ht="15.75" thickBot="1" x14ac:dyDescent="0.3">
      <c r="B871" s="58">
        <v>3314712</v>
      </c>
      <c r="C871" s="58" t="s">
        <v>369</v>
      </c>
      <c r="D871" s="59" t="s">
        <v>78</v>
      </c>
      <c r="E871" s="59" t="s">
        <v>80</v>
      </c>
      <c r="F871" s="59" t="s">
        <v>468</v>
      </c>
      <c r="G871" s="59" t="s">
        <v>347</v>
      </c>
    </row>
    <row r="872" spans="2:7" ht="30.75" thickBot="1" x14ac:dyDescent="0.3">
      <c r="B872" s="58">
        <v>3314713</v>
      </c>
      <c r="C872" s="58" t="s">
        <v>370</v>
      </c>
      <c r="D872" s="59" t="s">
        <v>78</v>
      </c>
      <c r="E872" s="59" t="s">
        <v>80</v>
      </c>
      <c r="F872" s="59" t="s">
        <v>468</v>
      </c>
      <c r="G872" s="59" t="s">
        <v>347</v>
      </c>
    </row>
    <row r="873" spans="2:7" ht="45.75" thickBot="1" x14ac:dyDescent="0.3">
      <c r="B873" s="58">
        <v>3314714</v>
      </c>
      <c r="C873" s="58" t="s">
        <v>371</v>
      </c>
      <c r="D873" s="59" t="s">
        <v>78</v>
      </c>
      <c r="E873" s="59" t="s">
        <v>80</v>
      </c>
      <c r="F873" s="59" t="s">
        <v>468</v>
      </c>
      <c r="G873" s="59" t="s">
        <v>347</v>
      </c>
    </row>
    <row r="874" spans="2:7" ht="45.75" thickBot="1" x14ac:dyDescent="0.3">
      <c r="B874" s="58">
        <v>3314715</v>
      </c>
      <c r="C874" s="58" t="s">
        <v>372</v>
      </c>
      <c r="D874" s="59" t="s">
        <v>78</v>
      </c>
      <c r="E874" s="59" t="s">
        <v>80</v>
      </c>
      <c r="F874" s="59" t="s">
        <v>468</v>
      </c>
      <c r="G874" s="59" t="s">
        <v>347</v>
      </c>
    </row>
    <row r="875" spans="2:7" ht="30.75" thickBot="1" x14ac:dyDescent="0.3">
      <c r="B875" s="58">
        <v>3314716</v>
      </c>
      <c r="C875" s="58" t="s">
        <v>373</v>
      </c>
      <c r="D875" s="59" t="s">
        <v>78</v>
      </c>
      <c r="E875" s="59" t="s">
        <v>80</v>
      </c>
      <c r="F875" s="59" t="s">
        <v>468</v>
      </c>
      <c r="G875" s="59" t="s">
        <v>347</v>
      </c>
    </row>
    <row r="876" spans="2:7" ht="45.75" thickBot="1" x14ac:dyDescent="0.3">
      <c r="B876" s="58">
        <v>3314717</v>
      </c>
      <c r="C876" s="58" t="s">
        <v>374</v>
      </c>
      <c r="D876" s="59" t="s">
        <v>78</v>
      </c>
      <c r="E876" s="59" t="s">
        <v>80</v>
      </c>
      <c r="F876" s="59" t="s">
        <v>468</v>
      </c>
      <c r="G876" s="59" t="s">
        <v>347</v>
      </c>
    </row>
    <row r="877" spans="2:7" ht="45.75" thickBot="1" x14ac:dyDescent="0.3">
      <c r="B877" s="58">
        <v>3314718</v>
      </c>
      <c r="C877" s="58" t="s">
        <v>375</v>
      </c>
      <c r="D877" s="59" t="s">
        <v>78</v>
      </c>
      <c r="E877" s="59" t="s">
        <v>80</v>
      </c>
      <c r="F877" s="59" t="s">
        <v>468</v>
      </c>
      <c r="G877" s="59" t="s">
        <v>347</v>
      </c>
    </row>
    <row r="878" spans="2:7" ht="45.75" thickBot="1" x14ac:dyDescent="0.3">
      <c r="B878" s="58">
        <v>3314719</v>
      </c>
      <c r="C878" s="58" t="s">
        <v>376</v>
      </c>
      <c r="D878" s="59" t="s">
        <v>78</v>
      </c>
      <c r="E878" s="59" t="s">
        <v>80</v>
      </c>
      <c r="F878" s="59" t="s">
        <v>468</v>
      </c>
      <c r="G878" s="59" t="s">
        <v>347</v>
      </c>
    </row>
    <row r="879" spans="2:7" ht="45.75" thickBot="1" x14ac:dyDescent="0.3">
      <c r="B879" s="58">
        <v>3314720</v>
      </c>
      <c r="C879" s="58" t="s">
        <v>377</v>
      </c>
      <c r="D879" s="59" t="s">
        <v>78</v>
      </c>
      <c r="E879" s="59" t="s">
        <v>80</v>
      </c>
      <c r="F879" s="59" t="s">
        <v>468</v>
      </c>
      <c r="G879" s="59" t="s">
        <v>347</v>
      </c>
    </row>
    <row r="880" spans="2:7" ht="45.75" thickBot="1" x14ac:dyDescent="0.3">
      <c r="B880" s="58">
        <v>3314721</v>
      </c>
      <c r="C880" s="58" t="s">
        <v>378</v>
      </c>
      <c r="D880" s="59" t="s">
        <v>78</v>
      </c>
      <c r="E880" s="59" t="s">
        <v>80</v>
      </c>
      <c r="F880" s="59" t="s">
        <v>468</v>
      </c>
      <c r="G880" s="59" t="s">
        <v>347</v>
      </c>
    </row>
    <row r="881" spans="2:7" ht="30.75" thickBot="1" x14ac:dyDescent="0.3">
      <c r="B881" s="58">
        <v>3314722</v>
      </c>
      <c r="C881" s="58" t="s">
        <v>379</v>
      </c>
      <c r="D881" s="59" t="s">
        <v>78</v>
      </c>
      <c r="E881" s="59" t="s">
        <v>80</v>
      </c>
      <c r="F881" s="59" t="s">
        <v>468</v>
      </c>
      <c r="G881" s="59" t="s">
        <v>347</v>
      </c>
    </row>
    <row r="882" spans="2:7" ht="45.75" thickBot="1" x14ac:dyDescent="0.3">
      <c r="B882" s="58">
        <v>3314799</v>
      </c>
      <c r="C882" s="58" t="s">
        <v>380</v>
      </c>
      <c r="D882" s="59" t="s">
        <v>78</v>
      </c>
      <c r="E882" s="59" t="s">
        <v>80</v>
      </c>
      <c r="F882" s="59" t="s">
        <v>468</v>
      </c>
      <c r="G882" s="59" t="s">
        <v>347</v>
      </c>
    </row>
    <row r="883" spans="2:7" ht="30.75" thickBot="1" x14ac:dyDescent="0.3">
      <c r="B883" s="58">
        <v>3315500</v>
      </c>
      <c r="C883" s="58" t="s">
        <v>381</v>
      </c>
      <c r="D883" s="59" t="s">
        <v>78</v>
      </c>
      <c r="E883" s="59" t="s">
        <v>80</v>
      </c>
      <c r="F883" s="59" t="s">
        <v>468</v>
      </c>
      <c r="G883" s="59" t="s">
        <v>347</v>
      </c>
    </row>
    <row r="884" spans="2:7" ht="30.75" thickBot="1" x14ac:dyDescent="0.3">
      <c r="B884" s="58">
        <v>3316301</v>
      </c>
      <c r="C884" s="58" t="s">
        <v>382</v>
      </c>
      <c r="D884" s="59" t="s">
        <v>78</v>
      </c>
      <c r="E884" s="59" t="s">
        <v>80</v>
      </c>
      <c r="F884" s="59" t="s">
        <v>468</v>
      </c>
      <c r="G884" s="59" t="s">
        <v>347</v>
      </c>
    </row>
    <row r="885" spans="2:7" ht="15.75" thickBot="1" x14ac:dyDescent="0.3">
      <c r="B885" s="58">
        <v>3316302</v>
      </c>
      <c r="C885" s="58" t="s">
        <v>383</v>
      </c>
      <c r="D885" s="59" t="s">
        <v>78</v>
      </c>
      <c r="E885" s="59" t="s">
        <v>80</v>
      </c>
      <c r="F885" s="59" t="s">
        <v>468</v>
      </c>
      <c r="G885" s="59" t="s">
        <v>347</v>
      </c>
    </row>
    <row r="886" spans="2:7" ht="30.75" thickBot="1" x14ac:dyDescent="0.3">
      <c r="B886" s="58">
        <v>3317101</v>
      </c>
      <c r="C886" s="58" t="s">
        <v>384</v>
      </c>
      <c r="D886" s="59" t="s">
        <v>78</v>
      </c>
      <c r="E886" s="59" t="s">
        <v>80</v>
      </c>
      <c r="F886" s="59" t="s">
        <v>468</v>
      </c>
      <c r="G886" s="59" t="s">
        <v>347</v>
      </c>
    </row>
    <row r="887" spans="2:7" ht="30.75" thickBot="1" x14ac:dyDescent="0.3">
      <c r="B887" s="58">
        <v>3317102</v>
      </c>
      <c r="C887" s="58" t="s">
        <v>385</v>
      </c>
      <c r="D887" s="59" t="s">
        <v>78</v>
      </c>
      <c r="E887" s="59" t="s">
        <v>80</v>
      </c>
      <c r="F887" s="59" t="s">
        <v>468</v>
      </c>
      <c r="G887" s="59" t="s">
        <v>347</v>
      </c>
    </row>
    <row r="888" spans="2:7" ht="30.75" thickBot="1" x14ac:dyDescent="0.3">
      <c r="B888" s="58">
        <v>3319800</v>
      </c>
      <c r="C888" s="58" t="s">
        <v>386</v>
      </c>
      <c r="D888" s="59" t="s">
        <v>78</v>
      </c>
      <c r="E888" s="59" t="s">
        <v>80</v>
      </c>
      <c r="F888" s="59" t="s">
        <v>468</v>
      </c>
      <c r="G888" s="59" t="s">
        <v>347</v>
      </c>
    </row>
    <row r="889" spans="2:7" ht="30.75" thickBot="1" x14ac:dyDescent="0.3">
      <c r="B889" s="58">
        <v>3321000</v>
      </c>
      <c r="C889" s="58" t="s">
        <v>387</v>
      </c>
      <c r="D889" s="59" t="s">
        <v>78</v>
      </c>
      <c r="E889" s="59" t="s">
        <v>80</v>
      </c>
      <c r="F889" s="59" t="s">
        <v>468</v>
      </c>
      <c r="G889" s="59" t="s">
        <v>347</v>
      </c>
    </row>
    <row r="890" spans="2:7" ht="30.75" thickBot="1" x14ac:dyDescent="0.3">
      <c r="B890" s="58">
        <v>3329501</v>
      </c>
      <c r="C890" s="58" t="s">
        <v>1029</v>
      </c>
      <c r="D890" s="59" t="s">
        <v>78</v>
      </c>
      <c r="E890" s="59" t="s">
        <v>80</v>
      </c>
      <c r="F890" s="59" t="s">
        <v>468</v>
      </c>
      <c r="G890" s="59" t="s">
        <v>347</v>
      </c>
    </row>
    <row r="891" spans="2:7" ht="30.75" thickBot="1" x14ac:dyDescent="0.3">
      <c r="B891" s="58">
        <v>3329599</v>
      </c>
      <c r="C891" s="58" t="s">
        <v>1030</v>
      </c>
      <c r="D891" s="59" t="s">
        <v>78</v>
      </c>
      <c r="E891" s="59" t="s">
        <v>80</v>
      </c>
      <c r="F891" s="59" t="s">
        <v>468</v>
      </c>
      <c r="G891" s="59" t="s">
        <v>347</v>
      </c>
    </row>
    <row r="892" spans="2:7" ht="15.75" thickBot="1" x14ac:dyDescent="0.3">
      <c r="B892" s="58">
        <v>3520401</v>
      </c>
      <c r="C892" s="58" t="s">
        <v>1031</v>
      </c>
      <c r="D892" s="59" t="s">
        <v>351</v>
      </c>
      <c r="E892" s="59" t="s">
        <v>80</v>
      </c>
      <c r="F892" s="59" t="s">
        <v>182</v>
      </c>
      <c r="G892" s="59" t="s">
        <v>347</v>
      </c>
    </row>
    <row r="893" spans="2:7" ht="30.75" thickBot="1" x14ac:dyDescent="0.3">
      <c r="B893" s="58">
        <v>3520402</v>
      </c>
      <c r="C893" s="58" t="s">
        <v>1032</v>
      </c>
      <c r="D893" s="59" t="s">
        <v>83</v>
      </c>
      <c r="E893" s="59" t="s">
        <v>80</v>
      </c>
      <c r="F893" s="59" t="s">
        <v>469</v>
      </c>
      <c r="G893" s="59" t="s">
        <v>347</v>
      </c>
    </row>
    <row r="894" spans="2:7" ht="30.75" thickBot="1" x14ac:dyDescent="0.3">
      <c r="B894" s="58">
        <v>3530100</v>
      </c>
      <c r="C894" s="58" t="s">
        <v>1033</v>
      </c>
      <c r="D894" s="59" t="s">
        <v>351</v>
      </c>
      <c r="E894" s="59" t="s">
        <v>80</v>
      </c>
      <c r="F894" s="59" t="s">
        <v>182</v>
      </c>
      <c r="G894" s="59" t="s">
        <v>347</v>
      </c>
    </row>
    <row r="895" spans="2:7" ht="15.75" thickBot="1" x14ac:dyDescent="0.3">
      <c r="B895" s="58">
        <v>3600602</v>
      </c>
      <c r="C895" s="58" t="s">
        <v>1034</v>
      </c>
      <c r="D895" s="59" t="s">
        <v>83</v>
      </c>
      <c r="E895" s="59" t="s">
        <v>80</v>
      </c>
      <c r="F895" s="59" t="s">
        <v>469</v>
      </c>
      <c r="G895" s="59" t="s">
        <v>347</v>
      </c>
    </row>
    <row r="896" spans="2:7" ht="30.75" thickBot="1" x14ac:dyDescent="0.3">
      <c r="B896" s="58">
        <v>3702900</v>
      </c>
      <c r="C896" s="58" t="s">
        <v>1035</v>
      </c>
      <c r="D896" s="59" t="s">
        <v>181</v>
      </c>
      <c r="E896" s="59" t="s">
        <v>80</v>
      </c>
      <c r="F896" s="59" t="s">
        <v>182</v>
      </c>
      <c r="G896" s="59" t="s">
        <v>347</v>
      </c>
    </row>
    <row r="897" spans="2:7" ht="15.75" thickBot="1" x14ac:dyDescent="0.3">
      <c r="B897" s="58">
        <v>3811400</v>
      </c>
      <c r="C897" s="58" t="s">
        <v>1036</v>
      </c>
      <c r="D897" s="59" t="s">
        <v>78</v>
      </c>
      <c r="E897" s="59" t="s">
        <v>80</v>
      </c>
      <c r="F897" s="59" t="s">
        <v>468</v>
      </c>
      <c r="G897" s="59" t="s">
        <v>347</v>
      </c>
    </row>
    <row r="898" spans="2:7" ht="15.75" thickBot="1" x14ac:dyDescent="0.3">
      <c r="B898" s="58">
        <v>3812200</v>
      </c>
      <c r="C898" s="58" t="s">
        <v>1037</v>
      </c>
      <c r="D898" s="59" t="s">
        <v>78</v>
      </c>
      <c r="E898" s="59" t="s">
        <v>80</v>
      </c>
      <c r="F898" s="59" t="s">
        <v>468</v>
      </c>
      <c r="G898" s="59" t="s">
        <v>347</v>
      </c>
    </row>
    <row r="899" spans="2:7" ht="15.75" thickBot="1" x14ac:dyDescent="0.3">
      <c r="B899" s="58">
        <v>3831901</v>
      </c>
      <c r="C899" s="58" t="s">
        <v>1038</v>
      </c>
      <c r="D899" s="59" t="s">
        <v>351</v>
      </c>
      <c r="E899" s="59" t="s">
        <v>80</v>
      </c>
      <c r="F899" s="59" t="s">
        <v>182</v>
      </c>
      <c r="G899" s="59" t="s">
        <v>347</v>
      </c>
    </row>
    <row r="900" spans="2:7" ht="30.75" thickBot="1" x14ac:dyDescent="0.3">
      <c r="B900" s="58">
        <v>3831999</v>
      </c>
      <c r="C900" s="58" t="s">
        <v>1039</v>
      </c>
      <c r="D900" s="59" t="s">
        <v>351</v>
      </c>
      <c r="E900" s="59" t="s">
        <v>80</v>
      </c>
      <c r="F900" s="59" t="s">
        <v>182</v>
      </c>
      <c r="G900" s="59" t="s">
        <v>347</v>
      </c>
    </row>
    <row r="901" spans="2:7" ht="15.75" thickBot="1" x14ac:dyDescent="0.3">
      <c r="B901" s="58">
        <v>3832700</v>
      </c>
      <c r="C901" s="58" t="s">
        <v>1040</v>
      </c>
      <c r="D901" s="59" t="s">
        <v>351</v>
      </c>
      <c r="E901" s="59" t="s">
        <v>80</v>
      </c>
      <c r="F901" s="59" t="s">
        <v>182</v>
      </c>
      <c r="G901" s="59" t="s">
        <v>347</v>
      </c>
    </row>
    <row r="902" spans="2:7" ht="15.75" thickBot="1" x14ac:dyDescent="0.3">
      <c r="B902" s="58">
        <v>3839401</v>
      </c>
      <c r="C902" s="58" t="s">
        <v>1041</v>
      </c>
      <c r="D902" s="59" t="s">
        <v>351</v>
      </c>
      <c r="E902" s="59" t="s">
        <v>80</v>
      </c>
      <c r="F902" s="59" t="s">
        <v>182</v>
      </c>
      <c r="G902" s="59" t="s">
        <v>347</v>
      </c>
    </row>
    <row r="903" spans="2:7" ht="30.75" thickBot="1" x14ac:dyDescent="0.3">
      <c r="B903" s="58">
        <v>3839499</v>
      </c>
      <c r="C903" s="58" t="s">
        <v>1042</v>
      </c>
      <c r="D903" s="59" t="s">
        <v>351</v>
      </c>
      <c r="E903" s="59" t="s">
        <v>80</v>
      </c>
      <c r="F903" s="59" t="s">
        <v>182</v>
      </c>
      <c r="G903" s="59" t="s">
        <v>347</v>
      </c>
    </row>
    <row r="904" spans="2:7" ht="15.75" thickBot="1" x14ac:dyDescent="0.3">
      <c r="B904" s="58">
        <v>4120400</v>
      </c>
      <c r="C904" s="58" t="s">
        <v>1043</v>
      </c>
      <c r="D904" s="59" t="s">
        <v>181</v>
      </c>
      <c r="E904" s="59" t="s">
        <v>80</v>
      </c>
      <c r="F904" s="59" t="s">
        <v>182</v>
      </c>
      <c r="G904" s="59" t="s">
        <v>347</v>
      </c>
    </row>
    <row r="905" spans="2:7" ht="15.75" thickBot="1" x14ac:dyDescent="0.3">
      <c r="B905" s="58">
        <v>4211101</v>
      </c>
      <c r="C905" s="58" t="s">
        <v>1044</v>
      </c>
      <c r="D905" s="59" t="s">
        <v>181</v>
      </c>
      <c r="E905" s="59" t="s">
        <v>80</v>
      </c>
      <c r="F905" s="59" t="s">
        <v>182</v>
      </c>
      <c r="G905" s="59" t="s">
        <v>347</v>
      </c>
    </row>
    <row r="906" spans="2:7" ht="30.75" thickBot="1" x14ac:dyDescent="0.3">
      <c r="B906" s="58">
        <v>4211102</v>
      </c>
      <c r="C906" s="58" t="s">
        <v>388</v>
      </c>
      <c r="D906" s="59" t="s">
        <v>78</v>
      </c>
      <c r="E906" s="59" t="s">
        <v>80</v>
      </c>
      <c r="F906" s="59" t="s">
        <v>468</v>
      </c>
      <c r="G906" s="59" t="s">
        <v>347</v>
      </c>
    </row>
    <row r="907" spans="2:7" ht="15.75" thickBot="1" x14ac:dyDescent="0.3">
      <c r="B907" s="58">
        <v>4212000</v>
      </c>
      <c r="C907" s="58" t="s">
        <v>1045</v>
      </c>
      <c r="D907" s="59" t="s">
        <v>78</v>
      </c>
      <c r="E907" s="59" t="s">
        <v>80</v>
      </c>
      <c r="F907" s="59" t="s">
        <v>468</v>
      </c>
      <c r="G907" s="59" t="s">
        <v>347</v>
      </c>
    </row>
    <row r="908" spans="2:7" ht="15.75" thickBot="1" x14ac:dyDescent="0.3">
      <c r="B908" s="58">
        <v>4213800</v>
      </c>
      <c r="C908" s="58" t="s">
        <v>1046</v>
      </c>
      <c r="D908" s="59" t="s">
        <v>181</v>
      </c>
      <c r="E908" s="59" t="s">
        <v>80</v>
      </c>
      <c r="F908" s="59" t="s">
        <v>182</v>
      </c>
      <c r="G908" s="59" t="s">
        <v>347</v>
      </c>
    </row>
    <row r="909" spans="2:7" ht="30.75" thickBot="1" x14ac:dyDescent="0.3">
      <c r="B909" s="58">
        <v>4221901</v>
      </c>
      <c r="C909" s="58" t="s">
        <v>1047</v>
      </c>
      <c r="D909" s="59" t="s">
        <v>181</v>
      </c>
      <c r="E909" s="59" t="s">
        <v>80</v>
      </c>
      <c r="F909" s="59" t="s">
        <v>182</v>
      </c>
      <c r="G909" s="59" t="s">
        <v>347</v>
      </c>
    </row>
    <row r="910" spans="2:7" ht="30.75" thickBot="1" x14ac:dyDescent="0.3">
      <c r="B910" s="58">
        <v>4221902</v>
      </c>
      <c r="C910" s="58" t="s">
        <v>1048</v>
      </c>
      <c r="D910" s="59" t="s">
        <v>181</v>
      </c>
      <c r="E910" s="59" t="s">
        <v>80</v>
      </c>
      <c r="F910" s="59" t="s">
        <v>182</v>
      </c>
      <c r="G910" s="59" t="s">
        <v>347</v>
      </c>
    </row>
    <row r="911" spans="2:7" ht="30.75" thickBot="1" x14ac:dyDescent="0.3">
      <c r="B911" s="58">
        <v>4221903</v>
      </c>
      <c r="C911" s="58" t="s">
        <v>389</v>
      </c>
      <c r="D911" s="59" t="s">
        <v>78</v>
      </c>
      <c r="E911" s="59" t="s">
        <v>80</v>
      </c>
      <c r="F911" s="59" t="s">
        <v>468</v>
      </c>
      <c r="G911" s="59" t="s">
        <v>347</v>
      </c>
    </row>
    <row r="912" spans="2:7" ht="30.75" thickBot="1" x14ac:dyDescent="0.3">
      <c r="B912" s="58">
        <v>4221904</v>
      </c>
      <c r="C912" s="58" t="s">
        <v>1049</v>
      </c>
      <c r="D912" s="59" t="s">
        <v>181</v>
      </c>
      <c r="E912" s="59" t="s">
        <v>80</v>
      </c>
      <c r="F912" s="59" t="s">
        <v>182</v>
      </c>
      <c r="G912" s="59" t="s">
        <v>347</v>
      </c>
    </row>
    <row r="913" spans="2:7" ht="30.75" thickBot="1" x14ac:dyDescent="0.3">
      <c r="B913" s="58">
        <v>4221905</v>
      </c>
      <c r="C913" s="58" t="s">
        <v>390</v>
      </c>
      <c r="D913" s="59" t="s">
        <v>78</v>
      </c>
      <c r="E913" s="59" t="s">
        <v>80</v>
      </c>
      <c r="F913" s="59" t="s">
        <v>468</v>
      </c>
      <c r="G913" s="59" t="s">
        <v>347</v>
      </c>
    </row>
    <row r="914" spans="2:7" ht="45.75" thickBot="1" x14ac:dyDescent="0.3">
      <c r="B914" s="58">
        <v>4222701</v>
      </c>
      <c r="C914" s="58" t="s">
        <v>1050</v>
      </c>
      <c r="D914" s="59" t="s">
        <v>181</v>
      </c>
      <c r="E914" s="59" t="s">
        <v>80</v>
      </c>
      <c r="F914" s="59" t="s">
        <v>182</v>
      </c>
      <c r="G914" s="59" t="s">
        <v>347</v>
      </c>
    </row>
    <row r="915" spans="2:7" ht="15.75" thickBot="1" x14ac:dyDescent="0.3">
      <c r="B915" s="58">
        <v>4222702</v>
      </c>
      <c r="C915" s="58" t="s">
        <v>1051</v>
      </c>
      <c r="D915" s="59" t="s">
        <v>181</v>
      </c>
      <c r="E915" s="59" t="s">
        <v>80</v>
      </c>
      <c r="F915" s="59" t="s">
        <v>182</v>
      </c>
      <c r="G915" s="59" t="s">
        <v>347</v>
      </c>
    </row>
    <row r="916" spans="2:7" ht="30.75" thickBot="1" x14ac:dyDescent="0.3">
      <c r="B916" s="58">
        <v>4223500</v>
      </c>
      <c r="C916" s="58" t="s">
        <v>1052</v>
      </c>
      <c r="D916" s="59" t="s">
        <v>181</v>
      </c>
      <c r="E916" s="59" t="s">
        <v>80</v>
      </c>
      <c r="F916" s="59" t="s">
        <v>182</v>
      </c>
      <c r="G916" s="59" t="s">
        <v>347</v>
      </c>
    </row>
    <row r="917" spans="2:7" ht="15.75" thickBot="1" x14ac:dyDescent="0.3">
      <c r="B917" s="58">
        <v>4291000</v>
      </c>
      <c r="C917" s="58" t="s">
        <v>1053</v>
      </c>
      <c r="D917" s="59" t="s">
        <v>181</v>
      </c>
      <c r="E917" s="59" t="s">
        <v>80</v>
      </c>
      <c r="F917" s="59" t="s">
        <v>182</v>
      </c>
      <c r="G917" s="59" t="s">
        <v>347</v>
      </c>
    </row>
    <row r="918" spans="2:7" ht="15.75" thickBot="1" x14ac:dyDescent="0.3">
      <c r="B918" s="58">
        <v>4292801</v>
      </c>
      <c r="C918" s="58" t="s">
        <v>1054</v>
      </c>
      <c r="D918" s="59" t="s">
        <v>181</v>
      </c>
      <c r="E918" s="59" t="s">
        <v>80</v>
      </c>
      <c r="F918" s="59" t="s">
        <v>182</v>
      </c>
      <c r="G918" s="59" t="s">
        <v>347</v>
      </c>
    </row>
    <row r="919" spans="2:7" ht="15.75" thickBot="1" x14ac:dyDescent="0.3">
      <c r="B919" s="58">
        <v>4292802</v>
      </c>
      <c r="C919" s="58" t="s">
        <v>1055</v>
      </c>
      <c r="D919" s="59" t="s">
        <v>181</v>
      </c>
      <c r="E919" s="59" t="s">
        <v>80</v>
      </c>
      <c r="F919" s="59" t="s">
        <v>182</v>
      </c>
      <c r="G919" s="59" t="s">
        <v>347</v>
      </c>
    </row>
    <row r="920" spans="2:7" ht="30.75" thickBot="1" x14ac:dyDescent="0.3">
      <c r="B920" s="58">
        <v>4299501</v>
      </c>
      <c r="C920" s="58" t="s">
        <v>1056</v>
      </c>
      <c r="D920" s="59" t="s">
        <v>181</v>
      </c>
      <c r="E920" s="59" t="s">
        <v>80</v>
      </c>
      <c r="F920" s="59" t="s">
        <v>182</v>
      </c>
      <c r="G920" s="59" t="s">
        <v>347</v>
      </c>
    </row>
    <row r="921" spans="2:7" ht="30.75" thickBot="1" x14ac:dyDescent="0.3">
      <c r="B921" s="58">
        <v>4299599</v>
      </c>
      <c r="C921" s="58" t="s">
        <v>1057</v>
      </c>
      <c r="D921" s="59" t="s">
        <v>181</v>
      </c>
      <c r="E921" s="59" t="s">
        <v>80</v>
      </c>
      <c r="F921" s="59" t="s">
        <v>182</v>
      </c>
      <c r="G921" s="59" t="s">
        <v>347</v>
      </c>
    </row>
    <row r="922" spans="2:7" ht="15.75" thickBot="1" x14ac:dyDescent="0.3">
      <c r="B922" s="58">
        <v>4311801</v>
      </c>
      <c r="C922" s="58" t="s">
        <v>1058</v>
      </c>
      <c r="D922" s="59" t="s">
        <v>181</v>
      </c>
      <c r="E922" s="59" t="s">
        <v>80</v>
      </c>
      <c r="F922" s="59" t="s">
        <v>182</v>
      </c>
      <c r="G922" s="59" t="s">
        <v>347</v>
      </c>
    </row>
    <row r="923" spans="2:7" ht="15.75" thickBot="1" x14ac:dyDescent="0.3">
      <c r="B923" s="58">
        <v>4311802</v>
      </c>
      <c r="C923" s="58" t="s">
        <v>1059</v>
      </c>
      <c r="D923" s="59" t="s">
        <v>181</v>
      </c>
      <c r="E923" s="59" t="s">
        <v>80</v>
      </c>
      <c r="F923" s="59" t="s">
        <v>182</v>
      </c>
      <c r="G923" s="59" t="s">
        <v>347</v>
      </c>
    </row>
    <row r="924" spans="2:7" ht="15.75" thickBot="1" x14ac:dyDescent="0.3">
      <c r="B924" s="58">
        <v>4312600</v>
      </c>
      <c r="C924" s="58" t="s">
        <v>1060</v>
      </c>
      <c r="D924" s="59" t="s">
        <v>181</v>
      </c>
      <c r="E924" s="59" t="s">
        <v>80</v>
      </c>
      <c r="F924" s="59" t="s">
        <v>182</v>
      </c>
      <c r="G924" s="59" t="s">
        <v>347</v>
      </c>
    </row>
    <row r="925" spans="2:7" ht="15.75" thickBot="1" x14ac:dyDescent="0.3">
      <c r="B925" s="58">
        <v>4313400</v>
      </c>
      <c r="C925" s="58" t="s">
        <v>391</v>
      </c>
      <c r="D925" s="59" t="s">
        <v>181</v>
      </c>
      <c r="E925" s="59" t="s">
        <v>80</v>
      </c>
      <c r="F925" s="59" t="s">
        <v>182</v>
      </c>
      <c r="G925" s="59" t="s">
        <v>347</v>
      </c>
    </row>
    <row r="926" spans="2:7" ht="30.75" thickBot="1" x14ac:dyDescent="0.3">
      <c r="B926" s="58">
        <v>4319300</v>
      </c>
      <c r="C926" s="58" t="s">
        <v>1061</v>
      </c>
      <c r="D926" s="59" t="s">
        <v>181</v>
      </c>
      <c r="E926" s="59" t="s">
        <v>80</v>
      </c>
      <c r="F926" s="59" t="s">
        <v>182</v>
      </c>
      <c r="G926" s="59" t="s">
        <v>347</v>
      </c>
    </row>
    <row r="927" spans="2:7" ht="15.75" thickBot="1" x14ac:dyDescent="0.3">
      <c r="B927" s="58">
        <v>4321500</v>
      </c>
      <c r="C927" s="58" t="s">
        <v>392</v>
      </c>
      <c r="D927" s="59" t="s">
        <v>181</v>
      </c>
      <c r="E927" s="59" t="s">
        <v>80</v>
      </c>
      <c r="F927" s="59" t="s">
        <v>182</v>
      </c>
      <c r="G927" s="59" t="s">
        <v>347</v>
      </c>
    </row>
    <row r="928" spans="2:7" ht="15.75" thickBot="1" x14ac:dyDescent="0.3">
      <c r="B928" s="58">
        <v>4322301</v>
      </c>
      <c r="C928" s="58" t="s">
        <v>393</v>
      </c>
      <c r="D928" s="59" t="s">
        <v>181</v>
      </c>
      <c r="E928" s="59" t="s">
        <v>80</v>
      </c>
      <c r="F928" s="59" t="s">
        <v>182</v>
      </c>
      <c r="G928" s="59" t="s">
        <v>347</v>
      </c>
    </row>
    <row r="929" spans="2:7" ht="45.75" thickBot="1" x14ac:dyDescent="0.3">
      <c r="B929" s="58">
        <v>4322302</v>
      </c>
      <c r="C929" s="58" t="s">
        <v>394</v>
      </c>
      <c r="D929" s="59" t="s">
        <v>78</v>
      </c>
      <c r="E929" s="59" t="s">
        <v>80</v>
      </c>
      <c r="F929" s="59" t="s">
        <v>468</v>
      </c>
      <c r="G929" s="59" t="s">
        <v>347</v>
      </c>
    </row>
    <row r="930" spans="2:7" ht="30.75" thickBot="1" x14ac:dyDescent="0.3">
      <c r="B930" s="58">
        <v>4322303</v>
      </c>
      <c r="C930" s="58" t="s">
        <v>395</v>
      </c>
      <c r="D930" s="59" t="s">
        <v>78</v>
      </c>
      <c r="E930" s="59" t="s">
        <v>80</v>
      </c>
      <c r="F930" s="59" t="s">
        <v>468</v>
      </c>
      <c r="G930" s="59" t="s">
        <v>347</v>
      </c>
    </row>
    <row r="931" spans="2:7" ht="15.75" thickBot="1" x14ac:dyDescent="0.3">
      <c r="B931" s="58">
        <v>4329101</v>
      </c>
      <c r="C931" s="58" t="s">
        <v>396</v>
      </c>
      <c r="D931" s="59" t="s">
        <v>78</v>
      </c>
      <c r="E931" s="59" t="s">
        <v>80</v>
      </c>
      <c r="F931" s="59" t="s">
        <v>468</v>
      </c>
      <c r="G931" s="59" t="s">
        <v>347</v>
      </c>
    </row>
    <row r="932" spans="2:7" ht="30.75" thickBot="1" x14ac:dyDescent="0.3">
      <c r="B932" s="58">
        <v>4329102</v>
      </c>
      <c r="C932" s="58" t="s">
        <v>397</v>
      </c>
      <c r="D932" s="59" t="s">
        <v>78</v>
      </c>
      <c r="E932" s="59" t="s">
        <v>80</v>
      </c>
      <c r="F932" s="59" t="s">
        <v>468</v>
      </c>
      <c r="G932" s="59" t="s">
        <v>347</v>
      </c>
    </row>
    <row r="933" spans="2:7" ht="30.75" thickBot="1" x14ac:dyDescent="0.3">
      <c r="B933" s="58">
        <v>4329103</v>
      </c>
      <c r="C933" s="58" t="s">
        <v>398</v>
      </c>
      <c r="D933" s="59" t="s">
        <v>78</v>
      </c>
      <c r="E933" s="59" t="s">
        <v>80</v>
      </c>
      <c r="F933" s="59" t="s">
        <v>468</v>
      </c>
      <c r="G933" s="59" t="s">
        <v>347</v>
      </c>
    </row>
    <row r="934" spans="2:7" ht="45.75" thickBot="1" x14ac:dyDescent="0.3">
      <c r="B934" s="58">
        <v>4329104</v>
      </c>
      <c r="C934" s="58" t="s">
        <v>399</v>
      </c>
      <c r="D934" s="59" t="s">
        <v>78</v>
      </c>
      <c r="E934" s="59" t="s">
        <v>80</v>
      </c>
      <c r="F934" s="59" t="s">
        <v>468</v>
      </c>
      <c r="G934" s="59" t="s">
        <v>347</v>
      </c>
    </row>
    <row r="935" spans="2:7" ht="30.75" thickBot="1" x14ac:dyDescent="0.3">
      <c r="B935" s="58">
        <v>4329105</v>
      </c>
      <c r="C935" s="58" t="s">
        <v>400</v>
      </c>
      <c r="D935" s="59" t="s">
        <v>78</v>
      </c>
      <c r="E935" s="59" t="s">
        <v>80</v>
      </c>
      <c r="F935" s="59" t="s">
        <v>468</v>
      </c>
      <c r="G935" s="59" t="s">
        <v>347</v>
      </c>
    </row>
    <row r="936" spans="2:7" ht="30.75" thickBot="1" x14ac:dyDescent="0.3">
      <c r="B936" s="58">
        <v>4329199</v>
      </c>
      <c r="C936" s="58" t="s">
        <v>1062</v>
      </c>
      <c r="D936" s="59" t="s">
        <v>78</v>
      </c>
      <c r="E936" s="59" t="s">
        <v>80</v>
      </c>
      <c r="F936" s="59" t="s">
        <v>468</v>
      </c>
      <c r="G936" s="59" t="s">
        <v>347</v>
      </c>
    </row>
    <row r="937" spans="2:7" ht="30.75" thickBot="1" x14ac:dyDescent="0.3">
      <c r="B937" s="58">
        <v>4330401</v>
      </c>
      <c r="C937" s="58" t="s">
        <v>1063</v>
      </c>
      <c r="D937" s="59" t="s">
        <v>181</v>
      </c>
      <c r="E937" s="59" t="s">
        <v>80</v>
      </c>
      <c r="F937" s="59" t="s">
        <v>182</v>
      </c>
      <c r="G937" s="59" t="s">
        <v>347</v>
      </c>
    </row>
    <row r="938" spans="2:7" ht="30.75" thickBot="1" x14ac:dyDescent="0.3">
      <c r="B938" s="58">
        <v>4330402</v>
      </c>
      <c r="C938" s="58" t="s">
        <v>1064</v>
      </c>
      <c r="D938" s="59" t="s">
        <v>181</v>
      </c>
      <c r="E938" s="59" t="s">
        <v>80</v>
      </c>
      <c r="F938" s="59" t="s">
        <v>182</v>
      </c>
      <c r="G938" s="59" t="s">
        <v>347</v>
      </c>
    </row>
    <row r="939" spans="2:7" ht="15.75" thickBot="1" x14ac:dyDescent="0.3">
      <c r="B939" s="58">
        <v>4330403</v>
      </c>
      <c r="C939" s="58" t="s">
        <v>1065</v>
      </c>
      <c r="D939" s="59" t="s">
        <v>181</v>
      </c>
      <c r="E939" s="59" t="s">
        <v>80</v>
      </c>
      <c r="F939" s="59" t="s">
        <v>182</v>
      </c>
      <c r="G939" s="59" t="s">
        <v>347</v>
      </c>
    </row>
    <row r="940" spans="2:7" ht="15.75" thickBot="1" x14ac:dyDescent="0.3">
      <c r="B940" s="58">
        <v>4330404</v>
      </c>
      <c r="C940" s="58" t="s">
        <v>1066</v>
      </c>
      <c r="D940" s="59" t="s">
        <v>181</v>
      </c>
      <c r="E940" s="59" t="s">
        <v>80</v>
      </c>
      <c r="F940" s="59" t="s">
        <v>182</v>
      </c>
      <c r="G940" s="59" t="s">
        <v>347</v>
      </c>
    </row>
    <row r="941" spans="2:7" ht="30.75" thickBot="1" x14ac:dyDescent="0.3">
      <c r="B941" s="58">
        <v>4330405</v>
      </c>
      <c r="C941" s="58" t="s">
        <v>1067</v>
      </c>
      <c r="D941" s="59" t="s">
        <v>181</v>
      </c>
      <c r="E941" s="59" t="s">
        <v>80</v>
      </c>
      <c r="F941" s="59" t="s">
        <v>182</v>
      </c>
      <c r="G941" s="59" t="s">
        <v>347</v>
      </c>
    </row>
    <row r="942" spans="2:7" ht="15.75" thickBot="1" x14ac:dyDescent="0.3">
      <c r="B942" s="58">
        <v>4330499</v>
      </c>
      <c r="C942" s="58" t="s">
        <v>1068</v>
      </c>
      <c r="D942" s="59" t="s">
        <v>181</v>
      </c>
      <c r="E942" s="59" t="s">
        <v>80</v>
      </c>
      <c r="F942" s="59" t="s">
        <v>182</v>
      </c>
      <c r="G942" s="59" t="s">
        <v>347</v>
      </c>
    </row>
    <row r="943" spans="2:7" ht="15.75" thickBot="1" x14ac:dyDescent="0.3">
      <c r="B943" s="58">
        <v>4391600</v>
      </c>
      <c r="C943" s="58" t="s">
        <v>1069</v>
      </c>
      <c r="D943" s="59" t="s">
        <v>181</v>
      </c>
      <c r="E943" s="59" t="s">
        <v>80</v>
      </c>
      <c r="F943" s="59" t="s">
        <v>182</v>
      </c>
      <c r="G943" s="59" t="s">
        <v>347</v>
      </c>
    </row>
    <row r="944" spans="2:7" ht="30.75" thickBot="1" x14ac:dyDescent="0.3">
      <c r="B944" s="58">
        <v>4399102</v>
      </c>
      <c r="C944" s="58" t="s">
        <v>401</v>
      </c>
      <c r="D944" s="59" t="s">
        <v>78</v>
      </c>
      <c r="E944" s="59" t="s">
        <v>80</v>
      </c>
      <c r="F944" s="59" t="s">
        <v>468</v>
      </c>
      <c r="G944" s="59" t="s">
        <v>347</v>
      </c>
    </row>
    <row r="945" spans="2:7" ht="15.75" thickBot="1" x14ac:dyDescent="0.3">
      <c r="B945" s="58">
        <v>4399103</v>
      </c>
      <c r="C945" s="58" t="s">
        <v>1070</v>
      </c>
      <c r="D945" s="59" t="s">
        <v>181</v>
      </c>
      <c r="E945" s="59" t="s">
        <v>80</v>
      </c>
      <c r="F945" s="59" t="s">
        <v>182</v>
      </c>
      <c r="G945" s="59" t="s">
        <v>347</v>
      </c>
    </row>
    <row r="946" spans="2:7" ht="45.75" thickBot="1" x14ac:dyDescent="0.3">
      <c r="B946" s="58">
        <v>4399104</v>
      </c>
      <c r="C946" s="58" t="s">
        <v>1071</v>
      </c>
      <c r="D946" s="59" t="s">
        <v>78</v>
      </c>
      <c r="E946" s="59" t="s">
        <v>80</v>
      </c>
      <c r="F946" s="59" t="s">
        <v>468</v>
      </c>
      <c r="G946" s="59" t="s">
        <v>347</v>
      </c>
    </row>
    <row r="947" spans="2:7" ht="15.75" thickBot="1" x14ac:dyDescent="0.3">
      <c r="B947" s="58">
        <v>4399105</v>
      </c>
      <c r="C947" s="58" t="s">
        <v>1072</v>
      </c>
      <c r="D947" s="59" t="s">
        <v>181</v>
      </c>
      <c r="E947" s="59" t="s">
        <v>80</v>
      </c>
      <c r="F947" s="59" t="s">
        <v>182</v>
      </c>
      <c r="G947" s="59" t="s">
        <v>347</v>
      </c>
    </row>
    <row r="948" spans="2:7" ht="30.75" thickBot="1" x14ac:dyDescent="0.3">
      <c r="B948" s="58">
        <v>4399199</v>
      </c>
      <c r="C948" s="58" t="s">
        <v>1073</v>
      </c>
      <c r="D948" s="59" t="s">
        <v>181</v>
      </c>
      <c r="E948" s="59" t="s">
        <v>80</v>
      </c>
      <c r="F948" s="59" t="s">
        <v>182</v>
      </c>
      <c r="G948" s="59" t="s">
        <v>347</v>
      </c>
    </row>
    <row r="949" spans="2:7" ht="30.75" thickBot="1" x14ac:dyDescent="0.3">
      <c r="B949" s="58">
        <v>4511101</v>
      </c>
      <c r="C949" s="58" t="s">
        <v>402</v>
      </c>
      <c r="D949" s="59" t="s">
        <v>83</v>
      </c>
      <c r="E949" s="59" t="s">
        <v>80</v>
      </c>
      <c r="F949" s="59" t="s">
        <v>469</v>
      </c>
      <c r="G949" s="59" t="s">
        <v>347</v>
      </c>
    </row>
    <row r="950" spans="2:7" ht="30.75" thickBot="1" x14ac:dyDescent="0.3">
      <c r="B950" s="58">
        <v>4511102</v>
      </c>
      <c r="C950" s="58" t="s">
        <v>1074</v>
      </c>
      <c r="D950" s="59" t="s">
        <v>83</v>
      </c>
      <c r="E950" s="59" t="s">
        <v>80</v>
      </c>
      <c r="F950" s="59" t="s">
        <v>469</v>
      </c>
      <c r="G950" s="59" t="s">
        <v>347</v>
      </c>
    </row>
    <row r="951" spans="2:7" ht="30.75" thickBot="1" x14ac:dyDescent="0.3">
      <c r="B951" s="58">
        <v>4511103</v>
      </c>
      <c r="C951" s="58" t="s">
        <v>1075</v>
      </c>
      <c r="D951" s="59" t="s">
        <v>83</v>
      </c>
      <c r="E951" s="59" t="s">
        <v>80</v>
      </c>
      <c r="F951" s="59" t="s">
        <v>469</v>
      </c>
      <c r="G951" s="59" t="s">
        <v>347</v>
      </c>
    </row>
    <row r="952" spans="2:7" ht="30.75" thickBot="1" x14ac:dyDescent="0.3">
      <c r="B952" s="58">
        <v>4511104</v>
      </c>
      <c r="C952" s="58" t="s">
        <v>1076</v>
      </c>
      <c r="D952" s="59" t="s">
        <v>83</v>
      </c>
      <c r="E952" s="59" t="s">
        <v>80</v>
      </c>
      <c r="F952" s="59" t="s">
        <v>469</v>
      </c>
      <c r="G952" s="59" t="s">
        <v>347</v>
      </c>
    </row>
    <row r="953" spans="2:7" ht="30.75" thickBot="1" x14ac:dyDescent="0.3">
      <c r="B953" s="58">
        <v>4511105</v>
      </c>
      <c r="C953" s="58" t="s">
        <v>1077</v>
      </c>
      <c r="D953" s="59" t="s">
        <v>83</v>
      </c>
      <c r="E953" s="59" t="s">
        <v>80</v>
      </c>
      <c r="F953" s="59" t="s">
        <v>469</v>
      </c>
      <c r="G953" s="59" t="s">
        <v>347</v>
      </c>
    </row>
    <row r="954" spans="2:7" ht="30.75" thickBot="1" x14ac:dyDescent="0.3">
      <c r="B954" s="58">
        <v>4511106</v>
      </c>
      <c r="C954" s="58" t="s">
        <v>1078</v>
      </c>
      <c r="D954" s="59" t="s">
        <v>83</v>
      </c>
      <c r="E954" s="59" t="s">
        <v>80</v>
      </c>
      <c r="F954" s="59" t="s">
        <v>469</v>
      </c>
      <c r="G954" s="59" t="s">
        <v>347</v>
      </c>
    </row>
    <row r="955" spans="2:7" ht="30.75" thickBot="1" x14ac:dyDescent="0.3">
      <c r="B955" s="58">
        <v>4512902</v>
      </c>
      <c r="C955" s="58" t="s">
        <v>1079</v>
      </c>
      <c r="D955" s="59" t="s">
        <v>83</v>
      </c>
      <c r="E955" s="59" t="s">
        <v>80</v>
      </c>
      <c r="F955" s="59" t="s">
        <v>469</v>
      </c>
      <c r="G955" s="59" t="s">
        <v>347</v>
      </c>
    </row>
    <row r="956" spans="2:7" ht="30.75" thickBot="1" x14ac:dyDescent="0.3">
      <c r="B956" s="58">
        <v>4520001</v>
      </c>
      <c r="C956" s="58" t="s">
        <v>403</v>
      </c>
      <c r="D956" s="59" t="s">
        <v>78</v>
      </c>
      <c r="E956" s="59" t="s">
        <v>80</v>
      </c>
      <c r="F956" s="59" t="s">
        <v>468</v>
      </c>
      <c r="G956" s="59" t="s">
        <v>347</v>
      </c>
    </row>
    <row r="957" spans="2:7" ht="30.75" thickBot="1" x14ac:dyDescent="0.3">
      <c r="B957" s="58">
        <v>4520002</v>
      </c>
      <c r="C957" s="58" t="s">
        <v>404</v>
      </c>
      <c r="D957" s="59" t="s">
        <v>78</v>
      </c>
      <c r="E957" s="59" t="s">
        <v>80</v>
      </c>
      <c r="F957" s="59" t="s">
        <v>468</v>
      </c>
      <c r="G957" s="59" t="s">
        <v>347</v>
      </c>
    </row>
    <row r="958" spans="2:7" ht="30.75" thickBot="1" x14ac:dyDescent="0.3">
      <c r="B958" s="58">
        <v>4520003</v>
      </c>
      <c r="C958" s="58" t="s">
        <v>405</v>
      </c>
      <c r="D958" s="59" t="s">
        <v>78</v>
      </c>
      <c r="E958" s="59" t="s">
        <v>80</v>
      </c>
      <c r="F958" s="59" t="s">
        <v>468</v>
      </c>
      <c r="G958" s="59" t="s">
        <v>347</v>
      </c>
    </row>
    <row r="959" spans="2:7" ht="30.75" thickBot="1" x14ac:dyDescent="0.3">
      <c r="B959" s="58">
        <v>4520004</v>
      </c>
      <c r="C959" s="58" t="s">
        <v>406</v>
      </c>
      <c r="D959" s="59" t="s">
        <v>78</v>
      </c>
      <c r="E959" s="59" t="s">
        <v>80</v>
      </c>
      <c r="F959" s="59" t="s">
        <v>468</v>
      </c>
      <c r="G959" s="59" t="s">
        <v>347</v>
      </c>
    </row>
    <row r="960" spans="2:7" ht="30.75" thickBot="1" x14ac:dyDescent="0.3">
      <c r="B960" s="58">
        <v>4520005</v>
      </c>
      <c r="C960" s="58" t="s">
        <v>407</v>
      </c>
      <c r="D960" s="59" t="s">
        <v>78</v>
      </c>
      <c r="E960" s="59" t="s">
        <v>80</v>
      </c>
      <c r="F960" s="59" t="s">
        <v>468</v>
      </c>
      <c r="G960" s="59" t="s">
        <v>347</v>
      </c>
    </row>
    <row r="961" spans="2:7" ht="30.75" thickBot="1" x14ac:dyDescent="0.3">
      <c r="B961" s="58">
        <v>4520006</v>
      </c>
      <c r="C961" s="58" t="s">
        <v>408</v>
      </c>
      <c r="D961" s="59" t="s">
        <v>78</v>
      </c>
      <c r="E961" s="59" t="s">
        <v>80</v>
      </c>
      <c r="F961" s="59" t="s">
        <v>468</v>
      </c>
      <c r="G961" s="59" t="s">
        <v>347</v>
      </c>
    </row>
    <row r="962" spans="2:7" ht="45.75" thickBot="1" x14ac:dyDescent="0.3">
      <c r="B962" s="58">
        <v>4520007</v>
      </c>
      <c r="C962" s="58" t="s">
        <v>409</v>
      </c>
      <c r="D962" s="59" t="s">
        <v>78</v>
      </c>
      <c r="E962" s="59" t="s">
        <v>80</v>
      </c>
      <c r="F962" s="59" t="s">
        <v>468</v>
      </c>
      <c r="G962" s="59" t="s">
        <v>347</v>
      </c>
    </row>
    <row r="963" spans="2:7" ht="15.75" thickBot="1" x14ac:dyDescent="0.3">
      <c r="B963" s="58">
        <v>4520008</v>
      </c>
      <c r="C963" s="58" t="s">
        <v>410</v>
      </c>
      <c r="D963" s="59" t="s">
        <v>78</v>
      </c>
      <c r="E963" s="59" t="s">
        <v>80</v>
      </c>
      <c r="F963" s="59" t="s">
        <v>468</v>
      </c>
      <c r="G963" s="59" t="s">
        <v>347</v>
      </c>
    </row>
    <row r="964" spans="2:7" ht="30.75" thickBot="1" x14ac:dyDescent="0.3">
      <c r="B964" s="58">
        <v>4530701</v>
      </c>
      <c r="C964" s="58" t="s">
        <v>411</v>
      </c>
      <c r="D964" s="59" t="s">
        <v>83</v>
      </c>
      <c r="E964" s="59" t="s">
        <v>80</v>
      </c>
      <c r="F964" s="59" t="s">
        <v>469</v>
      </c>
      <c r="G964" s="59" t="s">
        <v>347</v>
      </c>
    </row>
    <row r="965" spans="2:7" ht="30.75" thickBot="1" x14ac:dyDescent="0.3">
      <c r="B965" s="58">
        <v>4541201</v>
      </c>
      <c r="C965" s="58" t="s">
        <v>1080</v>
      </c>
      <c r="D965" s="59" t="s">
        <v>83</v>
      </c>
      <c r="E965" s="59" t="s">
        <v>80</v>
      </c>
      <c r="F965" s="59" t="s">
        <v>469</v>
      </c>
      <c r="G965" s="59" t="s">
        <v>347</v>
      </c>
    </row>
    <row r="966" spans="2:7" ht="30.75" thickBot="1" x14ac:dyDescent="0.3">
      <c r="B966" s="58">
        <v>4541203</v>
      </c>
      <c r="C966" s="58" t="s">
        <v>412</v>
      </c>
      <c r="D966" s="59" t="s">
        <v>83</v>
      </c>
      <c r="E966" s="59" t="s">
        <v>80</v>
      </c>
      <c r="F966" s="59" t="s">
        <v>469</v>
      </c>
      <c r="G966" s="59" t="s">
        <v>347</v>
      </c>
    </row>
    <row r="967" spans="2:7" ht="30.75" thickBot="1" x14ac:dyDescent="0.3">
      <c r="B967" s="58">
        <v>4541204</v>
      </c>
      <c r="C967" s="58" t="s">
        <v>413</v>
      </c>
      <c r="D967" s="59" t="s">
        <v>83</v>
      </c>
      <c r="E967" s="59" t="s">
        <v>80</v>
      </c>
      <c r="F967" s="59" t="s">
        <v>469</v>
      </c>
      <c r="G967" s="59" t="s">
        <v>347</v>
      </c>
    </row>
    <row r="968" spans="2:7" ht="30.75" thickBot="1" x14ac:dyDescent="0.3">
      <c r="B968" s="58">
        <v>4542102</v>
      </c>
      <c r="C968" s="58" t="s">
        <v>1081</v>
      </c>
      <c r="D968" s="59" t="s">
        <v>83</v>
      </c>
      <c r="E968" s="59" t="s">
        <v>80</v>
      </c>
      <c r="F968" s="59" t="s">
        <v>469</v>
      </c>
      <c r="G968" s="59" t="s">
        <v>347</v>
      </c>
    </row>
    <row r="969" spans="2:7" ht="30.75" thickBot="1" x14ac:dyDescent="0.3">
      <c r="B969" s="58">
        <v>4543900</v>
      </c>
      <c r="C969" s="58" t="s">
        <v>414</v>
      </c>
      <c r="D969" s="59" t="s">
        <v>78</v>
      </c>
      <c r="E969" s="59" t="s">
        <v>80</v>
      </c>
      <c r="F969" s="59" t="s">
        <v>468</v>
      </c>
      <c r="G969" s="59" t="s">
        <v>347</v>
      </c>
    </row>
    <row r="970" spans="2:7" ht="15.75" thickBot="1" x14ac:dyDescent="0.3">
      <c r="B970" s="58">
        <v>4621400</v>
      </c>
      <c r="C970" s="58" t="s">
        <v>1082</v>
      </c>
      <c r="D970" s="59" t="s">
        <v>83</v>
      </c>
      <c r="E970" s="59" t="s">
        <v>80</v>
      </c>
      <c r="F970" s="59" t="s">
        <v>469</v>
      </c>
      <c r="G970" s="59" t="s">
        <v>347</v>
      </c>
    </row>
    <row r="971" spans="2:7" ht="15.75" thickBot="1" x14ac:dyDescent="0.3">
      <c r="B971" s="58">
        <v>4622200</v>
      </c>
      <c r="C971" s="58" t="s">
        <v>1083</v>
      </c>
      <c r="D971" s="59" t="s">
        <v>83</v>
      </c>
      <c r="E971" s="59" t="s">
        <v>80</v>
      </c>
      <c r="F971" s="59" t="s">
        <v>469</v>
      </c>
      <c r="G971" s="59" t="s">
        <v>347</v>
      </c>
    </row>
    <row r="972" spans="2:7" ht="15.75" thickBot="1" x14ac:dyDescent="0.3">
      <c r="B972" s="58">
        <v>4623101</v>
      </c>
      <c r="C972" s="58" t="s">
        <v>1084</v>
      </c>
      <c r="D972" s="59" t="s">
        <v>83</v>
      </c>
      <c r="E972" s="59" t="s">
        <v>80</v>
      </c>
      <c r="F972" s="59" t="s">
        <v>469</v>
      </c>
      <c r="G972" s="59" t="s">
        <v>347</v>
      </c>
    </row>
    <row r="973" spans="2:7" ht="45.75" thickBot="1" x14ac:dyDescent="0.3">
      <c r="B973" s="58">
        <v>4623102</v>
      </c>
      <c r="C973" s="58" t="s">
        <v>1085</v>
      </c>
      <c r="D973" s="59" t="s">
        <v>83</v>
      </c>
      <c r="E973" s="59" t="s">
        <v>80</v>
      </c>
      <c r="F973" s="59" t="s">
        <v>469</v>
      </c>
      <c r="G973" s="59" t="s">
        <v>347</v>
      </c>
    </row>
    <row r="974" spans="2:7" ht="15.75" thickBot="1" x14ac:dyDescent="0.3">
      <c r="B974" s="58">
        <v>4623103</v>
      </c>
      <c r="C974" s="58" t="s">
        <v>1086</v>
      </c>
      <c r="D974" s="59" t="s">
        <v>83</v>
      </c>
      <c r="E974" s="59" t="s">
        <v>80</v>
      </c>
      <c r="F974" s="59" t="s">
        <v>469</v>
      </c>
      <c r="G974" s="59" t="s">
        <v>347</v>
      </c>
    </row>
    <row r="975" spans="2:7" ht="30.75" thickBot="1" x14ac:dyDescent="0.3">
      <c r="B975" s="58">
        <v>4623104</v>
      </c>
      <c r="C975" s="58" t="s">
        <v>1087</v>
      </c>
      <c r="D975" s="59" t="s">
        <v>83</v>
      </c>
      <c r="E975" s="59" t="s">
        <v>80</v>
      </c>
      <c r="F975" s="59" t="s">
        <v>469</v>
      </c>
      <c r="G975" s="59" t="s">
        <v>347</v>
      </c>
    </row>
    <row r="976" spans="2:7" ht="15.75" thickBot="1" x14ac:dyDescent="0.3">
      <c r="B976" s="58">
        <v>4623105</v>
      </c>
      <c r="C976" s="58" t="s">
        <v>1088</v>
      </c>
      <c r="D976" s="59" t="s">
        <v>83</v>
      </c>
      <c r="E976" s="59" t="s">
        <v>80</v>
      </c>
      <c r="F976" s="59" t="s">
        <v>469</v>
      </c>
      <c r="G976" s="59" t="s">
        <v>347</v>
      </c>
    </row>
    <row r="977" spans="2:7" ht="30.75" thickBot="1" x14ac:dyDescent="0.3">
      <c r="B977" s="58">
        <v>4623106</v>
      </c>
      <c r="C977" s="58" t="s">
        <v>1089</v>
      </c>
      <c r="D977" s="59" t="s">
        <v>83</v>
      </c>
      <c r="E977" s="59" t="s">
        <v>80</v>
      </c>
      <c r="F977" s="59" t="s">
        <v>469</v>
      </c>
      <c r="G977" s="59" t="s">
        <v>347</v>
      </c>
    </row>
    <row r="978" spans="2:7" ht="15.75" thickBot="1" x14ac:dyDescent="0.3">
      <c r="B978" s="58">
        <v>4623107</v>
      </c>
      <c r="C978" s="58" t="s">
        <v>1090</v>
      </c>
      <c r="D978" s="59" t="s">
        <v>83</v>
      </c>
      <c r="E978" s="59" t="s">
        <v>80</v>
      </c>
      <c r="F978" s="59" t="s">
        <v>469</v>
      </c>
      <c r="G978" s="59" t="s">
        <v>347</v>
      </c>
    </row>
    <row r="979" spans="2:7" ht="45.75" thickBot="1" x14ac:dyDescent="0.3">
      <c r="B979" s="58">
        <v>4623108</v>
      </c>
      <c r="C979" s="58" t="s">
        <v>1091</v>
      </c>
      <c r="D979" s="59" t="s">
        <v>83</v>
      </c>
      <c r="E979" s="59" t="s">
        <v>80</v>
      </c>
      <c r="F979" s="59" t="s">
        <v>469</v>
      </c>
      <c r="G979" s="59" t="s">
        <v>347</v>
      </c>
    </row>
    <row r="980" spans="2:7" ht="30.75" thickBot="1" x14ac:dyDescent="0.3">
      <c r="B980" s="58">
        <v>4623109</v>
      </c>
      <c r="C980" s="58" t="s">
        <v>1092</v>
      </c>
      <c r="D980" s="59" t="s">
        <v>83</v>
      </c>
      <c r="E980" s="59" t="s">
        <v>80</v>
      </c>
      <c r="F980" s="59" t="s">
        <v>469</v>
      </c>
      <c r="G980" s="59" t="s">
        <v>347</v>
      </c>
    </row>
    <row r="981" spans="2:7" ht="30.75" thickBot="1" x14ac:dyDescent="0.3">
      <c r="B981" s="58">
        <v>4623199</v>
      </c>
      <c r="C981" s="58" t="s">
        <v>1093</v>
      </c>
      <c r="D981" s="59" t="s">
        <v>83</v>
      </c>
      <c r="E981" s="59" t="s">
        <v>80</v>
      </c>
      <c r="F981" s="59" t="s">
        <v>469</v>
      </c>
      <c r="G981" s="59" t="s">
        <v>347</v>
      </c>
    </row>
    <row r="982" spans="2:7" ht="15.75" thickBot="1" x14ac:dyDescent="0.3">
      <c r="B982" s="58">
        <v>4631100</v>
      </c>
      <c r="C982" s="58" t="s">
        <v>1094</v>
      </c>
      <c r="D982" s="59" t="s">
        <v>83</v>
      </c>
      <c r="E982" s="59" t="s">
        <v>80</v>
      </c>
      <c r="F982" s="59" t="s">
        <v>469</v>
      </c>
      <c r="G982" s="59" t="s">
        <v>347</v>
      </c>
    </row>
    <row r="983" spans="2:7" ht="30.75" thickBot="1" x14ac:dyDescent="0.3">
      <c r="B983" s="58">
        <v>4632001</v>
      </c>
      <c r="C983" s="58" t="s">
        <v>1095</v>
      </c>
      <c r="D983" s="59" t="s">
        <v>83</v>
      </c>
      <c r="E983" s="59" t="s">
        <v>80</v>
      </c>
      <c r="F983" s="59" t="s">
        <v>469</v>
      </c>
      <c r="G983" s="59" t="s">
        <v>347</v>
      </c>
    </row>
    <row r="984" spans="2:7" ht="30.75" thickBot="1" x14ac:dyDescent="0.3">
      <c r="B984" s="58">
        <v>4632002</v>
      </c>
      <c r="C984" s="58" t="s">
        <v>1096</v>
      </c>
      <c r="D984" s="59" t="s">
        <v>83</v>
      </c>
      <c r="E984" s="59" t="s">
        <v>80</v>
      </c>
      <c r="F984" s="59" t="s">
        <v>469</v>
      </c>
      <c r="G984" s="59" t="s">
        <v>347</v>
      </c>
    </row>
    <row r="985" spans="2:7" ht="60.75" thickBot="1" x14ac:dyDescent="0.3">
      <c r="B985" s="58">
        <v>4632003</v>
      </c>
      <c r="C985" s="58" t="s">
        <v>1097</v>
      </c>
      <c r="D985" s="59" t="s">
        <v>83</v>
      </c>
      <c r="E985" s="59" t="s">
        <v>80</v>
      </c>
      <c r="F985" s="59" t="s">
        <v>469</v>
      </c>
      <c r="G985" s="59" t="s">
        <v>347</v>
      </c>
    </row>
    <row r="986" spans="2:7" ht="45.75" thickBot="1" x14ac:dyDescent="0.3">
      <c r="B986" s="58">
        <v>4633801</v>
      </c>
      <c r="C986" s="58" t="s">
        <v>1098</v>
      </c>
      <c r="D986" s="59" t="s">
        <v>83</v>
      </c>
      <c r="E986" s="59" t="s">
        <v>80</v>
      </c>
      <c r="F986" s="59" t="s">
        <v>469</v>
      </c>
      <c r="G986" s="59" t="s">
        <v>347</v>
      </c>
    </row>
    <row r="987" spans="2:7" ht="15.75" thickBot="1" x14ac:dyDescent="0.3">
      <c r="B987" s="58">
        <v>4633802</v>
      </c>
      <c r="C987" s="58" t="s">
        <v>1099</v>
      </c>
      <c r="D987" s="59" t="s">
        <v>83</v>
      </c>
      <c r="E987" s="59" t="s">
        <v>80</v>
      </c>
      <c r="F987" s="59" t="s">
        <v>469</v>
      </c>
      <c r="G987" s="59" t="s">
        <v>347</v>
      </c>
    </row>
    <row r="988" spans="2:7" ht="30.75" thickBot="1" x14ac:dyDescent="0.3">
      <c r="B988" s="58">
        <v>4633803</v>
      </c>
      <c r="C988" s="58" t="s">
        <v>1100</v>
      </c>
      <c r="D988" s="59" t="s">
        <v>83</v>
      </c>
      <c r="E988" s="59" t="s">
        <v>80</v>
      </c>
      <c r="F988" s="59" t="s">
        <v>469</v>
      </c>
      <c r="G988" s="59" t="s">
        <v>347</v>
      </c>
    </row>
    <row r="989" spans="2:7" ht="30.75" thickBot="1" x14ac:dyDescent="0.3">
      <c r="B989" s="58">
        <v>4634601</v>
      </c>
      <c r="C989" s="58" t="s">
        <v>1101</v>
      </c>
      <c r="D989" s="59" t="s">
        <v>83</v>
      </c>
      <c r="E989" s="59" t="s">
        <v>80</v>
      </c>
      <c r="F989" s="59" t="s">
        <v>469</v>
      </c>
      <c r="G989" s="59" t="s">
        <v>347</v>
      </c>
    </row>
    <row r="990" spans="2:7" ht="30.75" thickBot="1" x14ac:dyDescent="0.3">
      <c r="B990" s="58">
        <v>4634602</v>
      </c>
      <c r="C990" s="58" t="s">
        <v>1102</v>
      </c>
      <c r="D990" s="59" t="s">
        <v>83</v>
      </c>
      <c r="E990" s="59" t="s">
        <v>80</v>
      </c>
      <c r="F990" s="59" t="s">
        <v>469</v>
      </c>
      <c r="G990" s="59" t="s">
        <v>347</v>
      </c>
    </row>
    <row r="991" spans="2:7" ht="30.75" thickBot="1" x14ac:dyDescent="0.3">
      <c r="B991" s="58">
        <v>4634603</v>
      </c>
      <c r="C991" s="58" t="s">
        <v>1103</v>
      </c>
      <c r="D991" s="59" t="s">
        <v>83</v>
      </c>
      <c r="E991" s="59" t="s">
        <v>80</v>
      </c>
      <c r="F991" s="59" t="s">
        <v>469</v>
      </c>
      <c r="G991" s="59" t="s">
        <v>347</v>
      </c>
    </row>
    <row r="992" spans="2:7" ht="30.75" thickBot="1" x14ac:dyDescent="0.3">
      <c r="B992" s="58">
        <v>4634699</v>
      </c>
      <c r="C992" s="58" t="s">
        <v>1104</v>
      </c>
      <c r="D992" s="59" t="s">
        <v>83</v>
      </c>
      <c r="E992" s="59" t="s">
        <v>80</v>
      </c>
      <c r="F992" s="59" t="s">
        <v>469</v>
      </c>
      <c r="G992" s="59" t="s">
        <v>347</v>
      </c>
    </row>
    <row r="993" spans="2:7" ht="45.75" thickBot="1" x14ac:dyDescent="0.3">
      <c r="B993" s="58">
        <v>4635403</v>
      </c>
      <c r="C993" s="58" t="s">
        <v>1105</v>
      </c>
      <c r="D993" s="59" t="s">
        <v>83</v>
      </c>
      <c r="E993" s="59" t="s">
        <v>80</v>
      </c>
      <c r="F993" s="59" t="s">
        <v>469</v>
      </c>
      <c r="G993" s="59" t="s">
        <v>347</v>
      </c>
    </row>
    <row r="994" spans="2:7" ht="15.75" thickBot="1" x14ac:dyDescent="0.3">
      <c r="B994" s="58">
        <v>4636201</v>
      </c>
      <c r="C994" s="58" t="s">
        <v>1106</v>
      </c>
      <c r="D994" s="59" t="s">
        <v>83</v>
      </c>
      <c r="E994" s="59" t="s">
        <v>80</v>
      </c>
      <c r="F994" s="59" t="s">
        <v>469</v>
      </c>
      <c r="G994" s="59" t="s">
        <v>347</v>
      </c>
    </row>
    <row r="995" spans="2:7" ht="30.75" thickBot="1" x14ac:dyDescent="0.3">
      <c r="B995" s="58">
        <v>4637101</v>
      </c>
      <c r="C995" s="58" t="s">
        <v>1107</v>
      </c>
      <c r="D995" s="59" t="s">
        <v>83</v>
      </c>
      <c r="E995" s="59" t="s">
        <v>80</v>
      </c>
      <c r="F995" s="59" t="s">
        <v>469</v>
      </c>
      <c r="G995" s="59" t="s">
        <v>347</v>
      </c>
    </row>
    <row r="996" spans="2:7" ht="15.75" thickBot="1" x14ac:dyDescent="0.3">
      <c r="B996" s="58">
        <v>4637102</v>
      </c>
      <c r="C996" s="58" t="s">
        <v>1108</v>
      </c>
      <c r="D996" s="59" t="s">
        <v>83</v>
      </c>
      <c r="E996" s="59" t="s">
        <v>80</v>
      </c>
      <c r="F996" s="59" t="s">
        <v>469</v>
      </c>
      <c r="G996" s="59" t="s">
        <v>347</v>
      </c>
    </row>
    <row r="997" spans="2:7" ht="15.75" thickBot="1" x14ac:dyDescent="0.3">
      <c r="B997" s="58">
        <v>4637103</v>
      </c>
      <c r="C997" s="58" t="s">
        <v>1109</v>
      </c>
      <c r="D997" s="59" t="s">
        <v>83</v>
      </c>
      <c r="E997" s="59" t="s">
        <v>80</v>
      </c>
      <c r="F997" s="59" t="s">
        <v>469</v>
      </c>
      <c r="G997" s="59" t="s">
        <v>347</v>
      </c>
    </row>
    <row r="998" spans="2:7" ht="45.75" thickBot="1" x14ac:dyDescent="0.3">
      <c r="B998" s="58">
        <v>4639702</v>
      </c>
      <c r="C998" s="58" t="s">
        <v>1110</v>
      </c>
      <c r="D998" s="59" t="s">
        <v>83</v>
      </c>
      <c r="E998" s="59" t="s">
        <v>80</v>
      </c>
      <c r="F998" s="59" t="s">
        <v>469</v>
      </c>
      <c r="G998" s="59" t="s">
        <v>347</v>
      </c>
    </row>
    <row r="999" spans="2:7" ht="30.75" thickBot="1" x14ac:dyDescent="0.3">
      <c r="B999" s="58">
        <v>4644301</v>
      </c>
      <c r="C999" s="58" t="s">
        <v>1111</v>
      </c>
      <c r="D999" s="59" t="s">
        <v>83</v>
      </c>
      <c r="E999" s="59" t="s">
        <v>80</v>
      </c>
      <c r="F999" s="59" t="s">
        <v>469</v>
      </c>
      <c r="G999" s="59" t="s">
        <v>347</v>
      </c>
    </row>
    <row r="1000" spans="2:7" ht="30.75" thickBot="1" x14ac:dyDescent="0.3">
      <c r="B1000" s="58">
        <v>4644302</v>
      </c>
      <c r="C1000" s="58" t="s">
        <v>1112</v>
      </c>
      <c r="D1000" s="59" t="s">
        <v>83</v>
      </c>
      <c r="E1000" s="59" t="s">
        <v>80</v>
      </c>
      <c r="F1000" s="59" t="s">
        <v>469</v>
      </c>
      <c r="G1000" s="59" t="s">
        <v>347</v>
      </c>
    </row>
    <row r="1001" spans="2:7" ht="45.75" thickBot="1" x14ac:dyDescent="0.3">
      <c r="B1001" s="58">
        <v>4645101</v>
      </c>
      <c r="C1001" s="58" t="s">
        <v>1113</v>
      </c>
      <c r="D1001" s="59" t="s">
        <v>83</v>
      </c>
      <c r="E1001" s="59" t="s">
        <v>80</v>
      </c>
      <c r="F1001" s="59" t="s">
        <v>469</v>
      </c>
      <c r="G1001" s="59" t="s">
        <v>347</v>
      </c>
    </row>
    <row r="1002" spans="2:7" ht="30.75" thickBot="1" x14ac:dyDescent="0.3">
      <c r="B1002" s="58">
        <v>4645102</v>
      </c>
      <c r="C1002" s="58" t="s">
        <v>1114</v>
      </c>
      <c r="D1002" s="59" t="s">
        <v>83</v>
      </c>
      <c r="E1002" s="59" t="s">
        <v>80</v>
      </c>
      <c r="F1002" s="59" t="s">
        <v>469</v>
      </c>
      <c r="G1002" s="59" t="s">
        <v>347</v>
      </c>
    </row>
    <row r="1003" spans="2:7" ht="30.75" thickBot="1" x14ac:dyDescent="0.3">
      <c r="B1003" s="58">
        <v>4645103</v>
      </c>
      <c r="C1003" s="58" t="s">
        <v>1115</v>
      </c>
      <c r="D1003" s="59" t="s">
        <v>83</v>
      </c>
      <c r="E1003" s="59" t="s">
        <v>80</v>
      </c>
      <c r="F1003" s="59" t="s">
        <v>469</v>
      </c>
      <c r="G1003" s="59" t="s">
        <v>347</v>
      </c>
    </row>
    <row r="1004" spans="2:7" ht="45.75" thickBot="1" x14ac:dyDescent="0.3">
      <c r="B1004" s="58">
        <v>4661300</v>
      </c>
      <c r="C1004" s="58" t="s">
        <v>1116</v>
      </c>
      <c r="D1004" s="59" t="s">
        <v>83</v>
      </c>
      <c r="E1004" s="59" t="s">
        <v>80</v>
      </c>
      <c r="F1004" s="59" t="s">
        <v>469</v>
      </c>
      <c r="G1004" s="59" t="s">
        <v>347</v>
      </c>
    </row>
    <row r="1005" spans="2:7" ht="45.75" thickBot="1" x14ac:dyDescent="0.3">
      <c r="B1005" s="58">
        <v>4662100</v>
      </c>
      <c r="C1005" s="58" t="s">
        <v>1117</v>
      </c>
      <c r="D1005" s="59" t="s">
        <v>83</v>
      </c>
      <c r="E1005" s="59" t="s">
        <v>80</v>
      </c>
      <c r="F1005" s="59" t="s">
        <v>469</v>
      </c>
      <c r="G1005" s="59" t="s">
        <v>347</v>
      </c>
    </row>
    <row r="1006" spans="2:7" ht="45.75" thickBot="1" x14ac:dyDescent="0.3">
      <c r="B1006" s="58">
        <v>4663000</v>
      </c>
      <c r="C1006" s="58" t="s">
        <v>1118</v>
      </c>
      <c r="D1006" s="59" t="s">
        <v>83</v>
      </c>
      <c r="E1006" s="59" t="s">
        <v>80</v>
      </c>
      <c r="F1006" s="59" t="s">
        <v>469</v>
      </c>
      <c r="G1006" s="59" t="s">
        <v>347</v>
      </c>
    </row>
    <row r="1007" spans="2:7" ht="45.75" thickBot="1" x14ac:dyDescent="0.3">
      <c r="B1007" s="58">
        <v>4664800</v>
      </c>
      <c r="C1007" s="58" t="s">
        <v>1119</v>
      </c>
      <c r="D1007" s="59" t="s">
        <v>83</v>
      </c>
      <c r="E1007" s="59" t="s">
        <v>80</v>
      </c>
      <c r="F1007" s="59" t="s">
        <v>469</v>
      </c>
      <c r="G1007" s="59" t="s">
        <v>347</v>
      </c>
    </row>
    <row r="1008" spans="2:7" ht="45.75" thickBot="1" x14ac:dyDescent="0.3">
      <c r="B1008" s="58">
        <v>4665600</v>
      </c>
      <c r="C1008" s="58" t="s">
        <v>1120</v>
      </c>
      <c r="D1008" s="59" t="s">
        <v>83</v>
      </c>
      <c r="E1008" s="59" t="s">
        <v>80</v>
      </c>
      <c r="F1008" s="59" t="s">
        <v>469</v>
      </c>
      <c r="G1008" s="59" t="s">
        <v>347</v>
      </c>
    </row>
    <row r="1009" spans="2:7" ht="30.75" thickBot="1" x14ac:dyDescent="0.3">
      <c r="B1009" s="58">
        <v>4669901</v>
      </c>
      <c r="C1009" s="58" t="s">
        <v>1121</v>
      </c>
      <c r="D1009" s="59" t="s">
        <v>83</v>
      </c>
      <c r="E1009" s="59" t="s">
        <v>80</v>
      </c>
      <c r="F1009" s="59" t="s">
        <v>469</v>
      </c>
      <c r="G1009" s="59" t="s">
        <v>347</v>
      </c>
    </row>
    <row r="1010" spans="2:7" ht="45.75" thickBot="1" x14ac:dyDescent="0.3">
      <c r="B1010" s="58">
        <v>4669999</v>
      </c>
      <c r="C1010" s="58" t="s">
        <v>1122</v>
      </c>
      <c r="D1010" s="59" t="s">
        <v>83</v>
      </c>
      <c r="E1010" s="59" t="s">
        <v>80</v>
      </c>
      <c r="F1010" s="59" t="s">
        <v>469</v>
      </c>
      <c r="G1010" s="59" t="s">
        <v>347</v>
      </c>
    </row>
    <row r="1011" spans="2:7" ht="30.75" thickBot="1" x14ac:dyDescent="0.3">
      <c r="B1011" s="58">
        <v>4671100</v>
      </c>
      <c r="C1011" s="58" t="s">
        <v>1123</v>
      </c>
      <c r="D1011" s="59" t="s">
        <v>83</v>
      </c>
      <c r="E1011" s="59" t="s">
        <v>80</v>
      </c>
      <c r="F1011" s="59" t="s">
        <v>469</v>
      </c>
      <c r="G1011" s="59" t="s">
        <v>347</v>
      </c>
    </row>
    <row r="1012" spans="2:7" ht="30.75" thickBot="1" x14ac:dyDescent="0.3">
      <c r="B1012" s="58">
        <v>4672900</v>
      </c>
      <c r="C1012" s="58" t="s">
        <v>1124</v>
      </c>
      <c r="D1012" s="59" t="s">
        <v>83</v>
      </c>
      <c r="E1012" s="59" t="s">
        <v>80</v>
      </c>
      <c r="F1012" s="59" t="s">
        <v>469</v>
      </c>
      <c r="G1012" s="59" t="s">
        <v>347</v>
      </c>
    </row>
    <row r="1013" spans="2:7" ht="15.75" thickBot="1" x14ac:dyDescent="0.3">
      <c r="B1013" s="58">
        <v>4673700</v>
      </c>
      <c r="C1013" s="58" t="s">
        <v>1125</v>
      </c>
      <c r="D1013" s="59" t="s">
        <v>83</v>
      </c>
      <c r="E1013" s="59" t="s">
        <v>80</v>
      </c>
      <c r="F1013" s="59" t="s">
        <v>469</v>
      </c>
      <c r="G1013" s="59" t="s">
        <v>347</v>
      </c>
    </row>
    <row r="1014" spans="2:7" ht="15.75" thickBot="1" x14ac:dyDescent="0.3">
      <c r="B1014" s="58">
        <v>4674500</v>
      </c>
      <c r="C1014" s="58" t="s">
        <v>1126</v>
      </c>
      <c r="D1014" s="59" t="s">
        <v>83</v>
      </c>
      <c r="E1014" s="59" t="s">
        <v>80</v>
      </c>
      <c r="F1014" s="59" t="s">
        <v>469</v>
      </c>
      <c r="G1014" s="59" t="s">
        <v>347</v>
      </c>
    </row>
    <row r="1015" spans="2:7" ht="30.75" thickBot="1" x14ac:dyDescent="0.3">
      <c r="B1015" s="58">
        <v>4679601</v>
      </c>
      <c r="C1015" s="58" t="s">
        <v>1127</v>
      </c>
      <c r="D1015" s="59" t="s">
        <v>83</v>
      </c>
      <c r="E1015" s="59" t="s">
        <v>80</v>
      </c>
      <c r="F1015" s="59" t="s">
        <v>469</v>
      </c>
      <c r="G1015" s="59" t="s">
        <v>347</v>
      </c>
    </row>
    <row r="1016" spans="2:7" ht="15.75" thickBot="1" x14ac:dyDescent="0.3">
      <c r="B1016" s="58">
        <v>4679602</v>
      </c>
      <c r="C1016" s="58" t="s">
        <v>1128</v>
      </c>
      <c r="D1016" s="59" t="s">
        <v>83</v>
      </c>
      <c r="E1016" s="59" t="s">
        <v>80</v>
      </c>
      <c r="F1016" s="59" t="s">
        <v>469</v>
      </c>
      <c r="G1016" s="59" t="s">
        <v>347</v>
      </c>
    </row>
    <row r="1017" spans="2:7" ht="45.75" thickBot="1" x14ac:dyDescent="0.3">
      <c r="B1017" s="58">
        <v>4679604</v>
      </c>
      <c r="C1017" s="58" t="s">
        <v>1129</v>
      </c>
      <c r="D1017" s="59" t="s">
        <v>83</v>
      </c>
      <c r="E1017" s="59" t="s">
        <v>80</v>
      </c>
      <c r="F1017" s="59" t="s">
        <v>469</v>
      </c>
      <c r="G1017" s="59" t="s">
        <v>347</v>
      </c>
    </row>
    <row r="1018" spans="2:7" ht="30.75" thickBot="1" x14ac:dyDescent="0.3">
      <c r="B1018" s="58">
        <v>4679699</v>
      </c>
      <c r="C1018" s="58" t="s">
        <v>1130</v>
      </c>
      <c r="D1018" s="59" t="s">
        <v>83</v>
      </c>
      <c r="E1018" s="59" t="s">
        <v>80</v>
      </c>
      <c r="F1018" s="59" t="s">
        <v>469</v>
      </c>
      <c r="G1018" s="59" t="s">
        <v>347</v>
      </c>
    </row>
    <row r="1019" spans="2:7" ht="60.75" thickBot="1" x14ac:dyDescent="0.3">
      <c r="B1019" s="58">
        <v>4681801</v>
      </c>
      <c r="C1019" s="58" t="s">
        <v>1131</v>
      </c>
      <c r="D1019" s="59" t="s">
        <v>83</v>
      </c>
      <c r="E1019" s="59" t="s">
        <v>80</v>
      </c>
      <c r="F1019" s="59" t="s">
        <v>469</v>
      </c>
      <c r="G1019" s="59" t="s">
        <v>347</v>
      </c>
    </row>
    <row r="1020" spans="2:7" ht="30.75" thickBot="1" x14ac:dyDescent="0.3">
      <c r="B1020" s="58">
        <v>4681802</v>
      </c>
      <c r="C1020" s="58" t="s">
        <v>1132</v>
      </c>
      <c r="D1020" s="59" t="s">
        <v>83</v>
      </c>
      <c r="E1020" s="59" t="s">
        <v>80</v>
      </c>
      <c r="F1020" s="59" t="s">
        <v>469</v>
      </c>
      <c r="G1020" s="59" t="s">
        <v>347</v>
      </c>
    </row>
    <row r="1021" spans="2:7" ht="30.75" thickBot="1" x14ac:dyDescent="0.3">
      <c r="B1021" s="58">
        <v>4681803</v>
      </c>
      <c r="C1021" s="58" t="s">
        <v>1133</v>
      </c>
      <c r="D1021" s="59" t="s">
        <v>83</v>
      </c>
      <c r="E1021" s="59" t="s">
        <v>80</v>
      </c>
      <c r="F1021" s="59" t="s">
        <v>469</v>
      </c>
      <c r="G1021" s="59" t="s">
        <v>347</v>
      </c>
    </row>
    <row r="1022" spans="2:7" ht="30.75" thickBot="1" x14ac:dyDescent="0.3">
      <c r="B1022" s="58">
        <v>4681804</v>
      </c>
      <c r="C1022" s="58" t="s">
        <v>1134</v>
      </c>
      <c r="D1022" s="59" t="s">
        <v>83</v>
      </c>
      <c r="E1022" s="59" t="s">
        <v>80</v>
      </c>
      <c r="F1022" s="59" t="s">
        <v>469</v>
      </c>
      <c r="G1022" s="59" t="s">
        <v>347</v>
      </c>
    </row>
    <row r="1023" spans="2:7" ht="15.75" thickBot="1" x14ac:dyDescent="0.3">
      <c r="B1023" s="58">
        <v>4681805</v>
      </c>
      <c r="C1023" s="58" t="s">
        <v>1135</v>
      </c>
      <c r="D1023" s="59" t="s">
        <v>83</v>
      </c>
      <c r="E1023" s="59" t="s">
        <v>80</v>
      </c>
      <c r="F1023" s="59" t="s">
        <v>469</v>
      </c>
      <c r="G1023" s="59" t="s">
        <v>347</v>
      </c>
    </row>
    <row r="1024" spans="2:7" ht="30.75" thickBot="1" x14ac:dyDescent="0.3">
      <c r="B1024" s="58">
        <v>4682600</v>
      </c>
      <c r="C1024" s="58" t="s">
        <v>1136</v>
      </c>
      <c r="D1024" s="59" t="s">
        <v>83</v>
      </c>
      <c r="E1024" s="59" t="s">
        <v>80</v>
      </c>
      <c r="F1024" s="59" t="s">
        <v>469</v>
      </c>
      <c r="G1024" s="59" t="s">
        <v>347</v>
      </c>
    </row>
    <row r="1025" spans="2:7" ht="30.75" thickBot="1" x14ac:dyDescent="0.3">
      <c r="B1025" s="58">
        <v>4683400</v>
      </c>
      <c r="C1025" s="58" t="s">
        <v>1137</v>
      </c>
      <c r="D1025" s="59" t="s">
        <v>83</v>
      </c>
      <c r="E1025" s="59" t="s">
        <v>80</v>
      </c>
      <c r="F1025" s="59" t="s">
        <v>469</v>
      </c>
      <c r="G1025" s="59" t="s">
        <v>347</v>
      </c>
    </row>
    <row r="1026" spans="2:7" ht="15.75" thickBot="1" x14ac:dyDescent="0.3">
      <c r="B1026" s="58">
        <v>4684201</v>
      </c>
      <c r="C1026" s="58" t="s">
        <v>1138</v>
      </c>
      <c r="D1026" s="59" t="s">
        <v>83</v>
      </c>
      <c r="E1026" s="59" t="s">
        <v>80</v>
      </c>
      <c r="F1026" s="59" t="s">
        <v>469</v>
      </c>
      <c r="G1026" s="59" t="s">
        <v>347</v>
      </c>
    </row>
    <row r="1027" spans="2:7" ht="15.75" thickBot="1" x14ac:dyDescent="0.3">
      <c r="B1027" s="58">
        <v>4684202</v>
      </c>
      <c r="C1027" s="58" t="s">
        <v>1139</v>
      </c>
      <c r="D1027" s="59" t="s">
        <v>83</v>
      </c>
      <c r="E1027" s="59" t="s">
        <v>80</v>
      </c>
      <c r="F1027" s="59" t="s">
        <v>469</v>
      </c>
      <c r="G1027" s="59" t="s">
        <v>347</v>
      </c>
    </row>
    <row r="1028" spans="2:7" ht="45.75" thickBot="1" x14ac:dyDescent="0.3">
      <c r="B1028" s="58">
        <v>4684299</v>
      </c>
      <c r="C1028" s="58" t="s">
        <v>1140</v>
      </c>
      <c r="D1028" s="59" t="s">
        <v>83</v>
      </c>
      <c r="E1028" s="59" t="s">
        <v>80</v>
      </c>
      <c r="F1028" s="59" t="s">
        <v>469</v>
      </c>
      <c r="G1028" s="59" t="s">
        <v>347</v>
      </c>
    </row>
    <row r="1029" spans="2:7" ht="30.75" thickBot="1" x14ac:dyDescent="0.3">
      <c r="B1029" s="58">
        <v>4685100</v>
      </c>
      <c r="C1029" s="58" t="s">
        <v>1141</v>
      </c>
      <c r="D1029" s="59" t="s">
        <v>83</v>
      </c>
      <c r="E1029" s="59" t="s">
        <v>80</v>
      </c>
      <c r="F1029" s="59" t="s">
        <v>469</v>
      </c>
      <c r="G1029" s="59" t="s">
        <v>347</v>
      </c>
    </row>
    <row r="1030" spans="2:7" ht="30.75" thickBot="1" x14ac:dyDescent="0.3">
      <c r="B1030" s="58">
        <v>4686901</v>
      </c>
      <c r="C1030" s="58" t="s">
        <v>1142</v>
      </c>
      <c r="D1030" s="59" t="s">
        <v>83</v>
      </c>
      <c r="E1030" s="59" t="s">
        <v>80</v>
      </c>
      <c r="F1030" s="59" t="s">
        <v>469</v>
      </c>
      <c r="G1030" s="59" t="s">
        <v>347</v>
      </c>
    </row>
    <row r="1031" spans="2:7" ht="30.75" thickBot="1" x14ac:dyDescent="0.3">
      <c r="B1031" s="58">
        <v>4687701</v>
      </c>
      <c r="C1031" s="58" t="s">
        <v>1143</v>
      </c>
      <c r="D1031" s="59" t="s">
        <v>83</v>
      </c>
      <c r="E1031" s="59" t="s">
        <v>80</v>
      </c>
      <c r="F1031" s="59" t="s">
        <v>469</v>
      </c>
      <c r="G1031" s="59" t="s">
        <v>347</v>
      </c>
    </row>
    <row r="1032" spans="2:7" ht="30.75" thickBot="1" x14ac:dyDescent="0.3">
      <c r="B1032" s="58">
        <v>4687702</v>
      </c>
      <c r="C1032" s="58" t="s">
        <v>1144</v>
      </c>
      <c r="D1032" s="59" t="s">
        <v>83</v>
      </c>
      <c r="E1032" s="59" t="s">
        <v>80</v>
      </c>
      <c r="F1032" s="59" t="s">
        <v>469</v>
      </c>
      <c r="G1032" s="59" t="s">
        <v>347</v>
      </c>
    </row>
    <row r="1033" spans="2:7" ht="30.75" thickBot="1" x14ac:dyDescent="0.3">
      <c r="B1033" s="58">
        <v>4687703</v>
      </c>
      <c r="C1033" s="58" t="s">
        <v>1145</v>
      </c>
      <c r="D1033" s="59" t="s">
        <v>83</v>
      </c>
      <c r="E1033" s="59" t="s">
        <v>80</v>
      </c>
      <c r="F1033" s="59" t="s">
        <v>469</v>
      </c>
      <c r="G1033" s="59" t="s">
        <v>347</v>
      </c>
    </row>
    <row r="1034" spans="2:7" ht="30.75" thickBot="1" x14ac:dyDescent="0.3">
      <c r="B1034" s="58">
        <v>4689301</v>
      </c>
      <c r="C1034" s="58" t="s">
        <v>1146</v>
      </c>
      <c r="D1034" s="59" t="s">
        <v>83</v>
      </c>
      <c r="E1034" s="59" t="s">
        <v>80</v>
      </c>
      <c r="F1034" s="59" t="s">
        <v>469</v>
      </c>
      <c r="G1034" s="59" t="s">
        <v>347</v>
      </c>
    </row>
    <row r="1035" spans="2:7" ht="30.75" thickBot="1" x14ac:dyDescent="0.3">
      <c r="B1035" s="58">
        <v>4689302</v>
      </c>
      <c r="C1035" s="58" t="s">
        <v>1147</v>
      </c>
      <c r="D1035" s="59" t="s">
        <v>83</v>
      </c>
      <c r="E1035" s="59" t="s">
        <v>80</v>
      </c>
      <c r="F1035" s="59" t="s">
        <v>469</v>
      </c>
      <c r="G1035" s="59" t="s">
        <v>347</v>
      </c>
    </row>
    <row r="1036" spans="2:7" ht="45.75" thickBot="1" x14ac:dyDescent="0.3">
      <c r="B1036" s="58">
        <v>4689399</v>
      </c>
      <c r="C1036" s="58" t="s">
        <v>1148</v>
      </c>
      <c r="D1036" s="59" t="s">
        <v>83</v>
      </c>
      <c r="E1036" s="59" t="s">
        <v>80</v>
      </c>
      <c r="F1036" s="59" t="s">
        <v>469</v>
      </c>
      <c r="G1036" s="59" t="s">
        <v>347</v>
      </c>
    </row>
    <row r="1037" spans="2:7" ht="30.75" thickBot="1" x14ac:dyDescent="0.3">
      <c r="B1037" s="58">
        <v>4692300</v>
      </c>
      <c r="C1037" s="58" t="s">
        <v>1149</v>
      </c>
      <c r="D1037" s="59" t="s">
        <v>83</v>
      </c>
      <c r="E1037" s="59" t="s">
        <v>80</v>
      </c>
      <c r="F1037" s="59" t="s">
        <v>469</v>
      </c>
      <c r="G1037" s="59" t="s">
        <v>347</v>
      </c>
    </row>
    <row r="1038" spans="2:7" ht="15.75" thickBot="1" x14ac:dyDescent="0.3">
      <c r="B1038" s="58">
        <v>4722901</v>
      </c>
      <c r="C1038" s="58" t="s">
        <v>1150</v>
      </c>
      <c r="D1038" s="59" t="s">
        <v>83</v>
      </c>
      <c r="E1038" s="59" t="s">
        <v>80</v>
      </c>
      <c r="F1038" s="59" t="s">
        <v>469</v>
      </c>
      <c r="G1038" s="59" t="s">
        <v>347</v>
      </c>
    </row>
    <row r="1039" spans="2:7" ht="15.75" thickBot="1" x14ac:dyDescent="0.3">
      <c r="B1039" s="58">
        <v>4722902</v>
      </c>
      <c r="C1039" s="58" t="s">
        <v>415</v>
      </c>
      <c r="D1039" s="59" t="s">
        <v>83</v>
      </c>
      <c r="E1039" s="59" t="s">
        <v>80</v>
      </c>
      <c r="F1039" s="59" t="s">
        <v>469</v>
      </c>
      <c r="G1039" s="59" t="s">
        <v>347</v>
      </c>
    </row>
    <row r="1040" spans="2:7" ht="30.75" thickBot="1" x14ac:dyDescent="0.3">
      <c r="B1040" s="58">
        <v>4729602</v>
      </c>
      <c r="C1040" s="58" t="s">
        <v>416</v>
      </c>
      <c r="D1040" s="59" t="s">
        <v>83</v>
      </c>
      <c r="E1040" s="59" t="s">
        <v>80</v>
      </c>
      <c r="F1040" s="59" t="s">
        <v>469</v>
      </c>
      <c r="G1040" s="59" t="s">
        <v>347</v>
      </c>
    </row>
    <row r="1041" spans="2:7" ht="30.75" thickBot="1" x14ac:dyDescent="0.3">
      <c r="B1041" s="58">
        <v>4731800</v>
      </c>
      <c r="C1041" s="58" t="s">
        <v>1151</v>
      </c>
      <c r="D1041" s="59" t="s">
        <v>83</v>
      </c>
      <c r="E1041" s="59" t="s">
        <v>80</v>
      </c>
      <c r="F1041" s="59" t="s">
        <v>469</v>
      </c>
      <c r="G1041" s="59" t="s">
        <v>347</v>
      </c>
    </row>
    <row r="1042" spans="2:7" ht="15.75" thickBot="1" x14ac:dyDescent="0.3">
      <c r="B1042" s="58">
        <v>4732600</v>
      </c>
      <c r="C1042" s="58" t="s">
        <v>1152</v>
      </c>
      <c r="D1042" s="59" t="s">
        <v>83</v>
      </c>
      <c r="E1042" s="59" t="s">
        <v>80</v>
      </c>
      <c r="F1042" s="59" t="s">
        <v>469</v>
      </c>
      <c r="G1042" s="59" t="s">
        <v>347</v>
      </c>
    </row>
    <row r="1043" spans="2:7" ht="30.75" thickBot="1" x14ac:dyDescent="0.3">
      <c r="B1043" s="58">
        <v>4741500</v>
      </c>
      <c r="C1043" s="58" t="s">
        <v>417</v>
      </c>
      <c r="D1043" s="59" t="s">
        <v>83</v>
      </c>
      <c r="E1043" s="59" t="s">
        <v>80</v>
      </c>
      <c r="F1043" s="59" t="s">
        <v>469</v>
      </c>
      <c r="G1043" s="59" t="s">
        <v>347</v>
      </c>
    </row>
    <row r="1044" spans="2:7" ht="15.75" thickBot="1" x14ac:dyDescent="0.3">
      <c r="B1044" s="58">
        <v>4742300</v>
      </c>
      <c r="C1044" s="58" t="s">
        <v>418</v>
      </c>
      <c r="D1044" s="59" t="s">
        <v>83</v>
      </c>
      <c r="E1044" s="59" t="s">
        <v>80</v>
      </c>
      <c r="F1044" s="59" t="s">
        <v>469</v>
      </c>
      <c r="G1044" s="59" t="s">
        <v>347</v>
      </c>
    </row>
    <row r="1045" spans="2:7" ht="15.75" thickBot="1" x14ac:dyDescent="0.3">
      <c r="B1045" s="58">
        <v>4744001</v>
      </c>
      <c r="C1045" s="58" t="s">
        <v>419</v>
      </c>
      <c r="D1045" s="59" t="s">
        <v>83</v>
      </c>
      <c r="E1045" s="59" t="s">
        <v>80</v>
      </c>
      <c r="F1045" s="59" t="s">
        <v>469</v>
      </c>
      <c r="G1045" s="59" t="s">
        <v>347</v>
      </c>
    </row>
    <row r="1046" spans="2:7" ht="15.75" thickBot="1" x14ac:dyDescent="0.3">
      <c r="B1046" s="58">
        <v>4744003</v>
      </c>
      <c r="C1046" s="58" t="s">
        <v>420</v>
      </c>
      <c r="D1046" s="59" t="s">
        <v>83</v>
      </c>
      <c r="E1046" s="59" t="s">
        <v>80</v>
      </c>
      <c r="F1046" s="59" t="s">
        <v>469</v>
      </c>
      <c r="G1046" s="59" t="s">
        <v>347</v>
      </c>
    </row>
    <row r="1047" spans="2:7" ht="30.75" thickBot="1" x14ac:dyDescent="0.3">
      <c r="B1047" s="58">
        <v>4744004</v>
      </c>
      <c r="C1047" s="58" t="s">
        <v>421</v>
      </c>
      <c r="D1047" s="59" t="s">
        <v>83</v>
      </c>
      <c r="E1047" s="59" t="s">
        <v>80</v>
      </c>
      <c r="F1047" s="59" t="s">
        <v>469</v>
      </c>
      <c r="G1047" s="59" t="s">
        <v>347</v>
      </c>
    </row>
    <row r="1048" spans="2:7" ht="30.75" thickBot="1" x14ac:dyDescent="0.3">
      <c r="B1048" s="58">
        <v>4744005</v>
      </c>
      <c r="C1048" s="58" t="s">
        <v>422</v>
      </c>
      <c r="D1048" s="59" t="s">
        <v>83</v>
      </c>
      <c r="E1048" s="59" t="s">
        <v>80</v>
      </c>
      <c r="F1048" s="59" t="s">
        <v>469</v>
      </c>
      <c r="G1048" s="59" t="s">
        <v>347</v>
      </c>
    </row>
    <row r="1049" spans="2:7" ht="30.75" thickBot="1" x14ac:dyDescent="0.3">
      <c r="B1049" s="58">
        <v>4744006</v>
      </c>
      <c r="C1049" s="58" t="s">
        <v>423</v>
      </c>
      <c r="D1049" s="59" t="s">
        <v>83</v>
      </c>
      <c r="E1049" s="59" t="s">
        <v>80</v>
      </c>
      <c r="F1049" s="59" t="s">
        <v>469</v>
      </c>
      <c r="G1049" s="59" t="s">
        <v>347</v>
      </c>
    </row>
    <row r="1050" spans="2:7" ht="30.75" thickBot="1" x14ac:dyDescent="0.3">
      <c r="B1050" s="58">
        <v>4744099</v>
      </c>
      <c r="C1050" s="58" t="s">
        <v>424</v>
      </c>
      <c r="D1050" s="59" t="s">
        <v>83</v>
      </c>
      <c r="E1050" s="59" t="s">
        <v>80</v>
      </c>
      <c r="F1050" s="59" t="s">
        <v>469</v>
      </c>
      <c r="G1050" s="59" t="s">
        <v>347</v>
      </c>
    </row>
    <row r="1051" spans="2:7" ht="30.75" thickBot="1" x14ac:dyDescent="0.3">
      <c r="B1051" s="58">
        <v>4763605</v>
      </c>
      <c r="C1051" s="58" t="s">
        <v>425</v>
      </c>
      <c r="D1051" s="59" t="s">
        <v>83</v>
      </c>
      <c r="E1051" s="59" t="s">
        <v>80</v>
      </c>
      <c r="F1051" s="59" t="s">
        <v>469</v>
      </c>
      <c r="G1051" s="59" t="s">
        <v>347</v>
      </c>
    </row>
    <row r="1052" spans="2:7" ht="30.75" thickBot="1" x14ac:dyDescent="0.3">
      <c r="B1052" s="58">
        <v>4771701</v>
      </c>
      <c r="C1052" s="58" t="s">
        <v>1153</v>
      </c>
      <c r="D1052" s="59" t="s">
        <v>83</v>
      </c>
      <c r="E1052" s="59" t="s">
        <v>80</v>
      </c>
      <c r="F1052" s="59" t="s">
        <v>469</v>
      </c>
      <c r="G1052" s="59" t="s">
        <v>347</v>
      </c>
    </row>
    <row r="1053" spans="2:7" ht="30.75" thickBot="1" x14ac:dyDescent="0.3">
      <c r="B1053" s="58">
        <v>4771702</v>
      </c>
      <c r="C1053" s="58" t="s">
        <v>1154</v>
      </c>
      <c r="D1053" s="59" t="s">
        <v>83</v>
      </c>
      <c r="E1053" s="59" t="s">
        <v>80</v>
      </c>
      <c r="F1053" s="59" t="s">
        <v>469</v>
      </c>
      <c r="G1053" s="59" t="s">
        <v>347</v>
      </c>
    </row>
    <row r="1054" spans="2:7" ht="30.75" thickBot="1" x14ac:dyDescent="0.3">
      <c r="B1054" s="58">
        <v>4771703</v>
      </c>
      <c r="C1054" s="58" t="s">
        <v>1155</v>
      </c>
      <c r="D1054" s="59" t="s">
        <v>83</v>
      </c>
      <c r="E1054" s="59" t="s">
        <v>80</v>
      </c>
      <c r="F1054" s="59" t="s">
        <v>469</v>
      </c>
      <c r="G1054" s="59" t="s">
        <v>347</v>
      </c>
    </row>
    <row r="1055" spans="2:7" ht="30.75" thickBot="1" x14ac:dyDescent="0.3">
      <c r="B1055" s="58">
        <v>4771704</v>
      </c>
      <c r="C1055" s="58" t="s">
        <v>426</v>
      </c>
      <c r="D1055" s="59" t="s">
        <v>83</v>
      </c>
      <c r="E1055" s="59" t="s">
        <v>80</v>
      </c>
      <c r="F1055" s="59" t="s">
        <v>469</v>
      </c>
      <c r="G1055" s="59" t="s">
        <v>347</v>
      </c>
    </row>
    <row r="1056" spans="2:7" ht="30.75" thickBot="1" x14ac:dyDescent="0.3">
      <c r="B1056" s="58">
        <v>4773300</v>
      </c>
      <c r="C1056" s="58" t="s">
        <v>427</v>
      </c>
      <c r="D1056" s="59" t="s">
        <v>83</v>
      </c>
      <c r="E1056" s="59" t="s">
        <v>80</v>
      </c>
      <c r="F1056" s="59" t="s">
        <v>469</v>
      </c>
      <c r="G1056" s="59" t="s">
        <v>347</v>
      </c>
    </row>
    <row r="1057" spans="2:7" ht="15.75" thickBot="1" x14ac:dyDescent="0.3">
      <c r="B1057" s="58">
        <v>4783101</v>
      </c>
      <c r="C1057" s="58" t="s">
        <v>1156</v>
      </c>
      <c r="D1057" s="59" t="s">
        <v>83</v>
      </c>
      <c r="E1057" s="59" t="s">
        <v>80</v>
      </c>
      <c r="F1057" s="59" t="s">
        <v>469</v>
      </c>
      <c r="G1057" s="59" t="s">
        <v>347</v>
      </c>
    </row>
    <row r="1058" spans="2:7" ht="30.75" thickBot="1" x14ac:dyDescent="0.3">
      <c r="B1058" s="58">
        <v>4784900</v>
      </c>
      <c r="C1058" s="58" t="s">
        <v>1157</v>
      </c>
      <c r="D1058" s="59" t="s">
        <v>83</v>
      </c>
      <c r="E1058" s="59" t="s">
        <v>80</v>
      </c>
      <c r="F1058" s="59" t="s">
        <v>469</v>
      </c>
      <c r="G1058" s="59" t="s">
        <v>347</v>
      </c>
    </row>
    <row r="1059" spans="2:7" ht="30.75" thickBot="1" x14ac:dyDescent="0.3">
      <c r="B1059" s="58">
        <v>4789004</v>
      </c>
      <c r="C1059" s="58" t="s">
        <v>1158</v>
      </c>
      <c r="D1059" s="59" t="s">
        <v>83</v>
      </c>
      <c r="E1059" s="59" t="s">
        <v>80</v>
      </c>
      <c r="F1059" s="59" t="s">
        <v>469</v>
      </c>
      <c r="G1059" s="59" t="s">
        <v>347</v>
      </c>
    </row>
    <row r="1060" spans="2:7" ht="30.75" thickBot="1" x14ac:dyDescent="0.3">
      <c r="B1060" s="58">
        <v>4789005</v>
      </c>
      <c r="C1060" s="58" t="s">
        <v>428</v>
      </c>
      <c r="D1060" s="59" t="s">
        <v>83</v>
      </c>
      <c r="E1060" s="59" t="s">
        <v>80</v>
      </c>
      <c r="F1060" s="59" t="s">
        <v>469</v>
      </c>
      <c r="G1060" s="59" t="s">
        <v>347</v>
      </c>
    </row>
    <row r="1061" spans="2:7" ht="30.75" thickBot="1" x14ac:dyDescent="0.3">
      <c r="B1061" s="58">
        <v>4789006</v>
      </c>
      <c r="C1061" s="58" t="s">
        <v>429</v>
      </c>
      <c r="D1061" s="59" t="s">
        <v>83</v>
      </c>
      <c r="E1061" s="59" t="s">
        <v>80</v>
      </c>
      <c r="F1061" s="59" t="s">
        <v>469</v>
      </c>
      <c r="G1061" s="59" t="s">
        <v>347</v>
      </c>
    </row>
    <row r="1062" spans="2:7" ht="15.75" thickBot="1" x14ac:dyDescent="0.3">
      <c r="B1062" s="58">
        <v>4789009</v>
      </c>
      <c r="C1062" s="58" t="s">
        <v>430</v>
      </c>
      <c r="D1062" s="59" t="s">
        <v>83</v>
      </c>
      <c r="E1062" s="59" t="s">
        <v>80</v>
      </c>
      <c r="F1062" s="59" t="s">
        <v>469</v>
      </c>
      <c r="G1062" s="59" t="s">
        <v>347</v>
      </c>
    </row>
    <row r="1063" spans="2:7" ht="15.75" thickBot="1" x14ac:dyDescent="0.3">
      <c r="B1063" s="58">
        <v>4911600</v>
      </c>
      <c r="C1063" s="58" t="s">
        <v>1159</v>
      </c>
      <c r="D1063" s="59" t="s">
        <v>78</v>
      </c>
      <c r="E1063" s="59" t="s">
        <v>80</v>
      </c>
      <c r="F1063" s="59" t="s">
        <v>468</v>
      </c>
      <c r="G1063" s="59" t="s">
        <v>347</v>
      </c>
    </row>
    <row r="1064" spans="2:7" ht="30.75" thickBot="1" x14ac:dyDescent="0.3">
      <c r="B1064" s="58">
        <v>4912402</v>
      </c>
      <c r="C1064" s="58" t="s">
        <v>1160</v>
      </c>
      <c r="D1064" s="59" t="s">
        <v>78</v>
      </c>
      <c r="E1064" s="59" t="s">
        <v>80</v>
      </c>
      <c r="F1064" s="59" t="s">
        <v>468</v>
      </c>
      <c r="G1064" s="59" t="s">
        <v>347</v>
      </c>
    </row>
    <row r="1065" spans="2:7" ht="15.75" thickBot="1" x14ac:dyDescent="0.3">
      <c r="B1065" s="58">
        <v>4912403</v>
      </c>
      <c r="C1065" s="58" t="s">
        <v>1161</v>
      </c>
      <c r="D1065" s="59" t="s">
        <v>78</v>
      </c>
      <c r="E1065" s="59" t="s">
        <v>80</v>
      </c>
      <c r="F1065" s="59" t="s">
        <v>468</v>
      </c>
      <c r="G1065" s="59" t="s">
        <v>347</v>
      </c>
    </row>
    <row r="1066" spans="2:7" ht="30.75" thickBot="1" x14ac:dyDescent="0.3">
      <c r="B1066" s="58">
        <v>4921301</v>
      </c>
      <c r="C1066" s="58" t="s">
        <v>1162</v>
      </c>
      <c r="D1066" s="59" t="s">
        <v>78</v>
      </c>
      <c r="E1066" s="59" t="s">
        <v>80</v>
      </c>
      <c r="F1066" s="59" t="s">
        <v>468</v>
      </c>
      <c r="G1066" s="59" t="s">
        <v>347</v>
      </c>
    </row>
    <row r="1067" spans="2:7" ht="30.75" thickBot="1" x14ac:dyDescent="0.3">
      <c r="B1067" s="58">
        <v>4922103</v>
      </c>
      <c r="C1067" s="58" t="s">
        <v>1163</v>
      </c>
      <c r="D1067" s="59" t="s">
        <v>78</v>
      </c>
      <c r="E1067" s="59" t="s">
        <v>80</v>
      </c>
      <c r="F1067" s="59" t="s">
        <v>468</v>
      </c>
      <c r="G1067" s="59" t="s">
        <v>347</v>
      </c>
    </row>
    <row r="1068" spans="2:7" ht="15.75" thickBot="1" x14ac:dyDescent="0.3">
      <c r="B1068" s="58">
        <v>4923001</v>
      </c>
      <c r="C1068" s="58" t="s">
        <v>1164</v>
      </c>
      <c r="D1068" s="59" t="s">
        <v>78</v>
      </c>
      <c r="E1068" s="59" t="s">
        <v>80</v>
      </c>
      <c r="F1068" s="59" t="s">
        <v>468</v>
      </c>
      <c r="G1068" s="59" t="s">
        <v>347</v>
      </c>
    </row>
    <row r="1069" spans="2:7" ht="30.75" thickBot="1" x14ac:dyDescent="0.3">
      <c r="B1069" s="58">
        <v>4923002</v>
      </c>
      <c r="C1069" s="58" t="s">
        <v>1165</v>
      </c>
      <c r="D1069" s="59" t="s">
        <v>78</v>
      </c>
      <c r="E1069" s="59" t="s">
        <v>80</v>
      </c>
      <c r="F1069" s="59" t="s">
        <v>468</v>
      </c>
      <c r="G1069" s="59" t="s">
        <v>347</v>
      </c>
    </row>
    <row r="1070" spans="2:7" ht="15.75" thickBot="1" x14ac:dyDescent="0.3">
      <c r="B1070" s="58">
        <v>4924800</v>
      </c>
      <c r="C1070" s="58" t="s">
        <v>1166</v>
      </c>
      <c r="D1070" s="59" t="s">
        <v>78</v>
      </c>
      <c r="E1070" s="59" t="s">
        <v>80</v>
      </c>
      <c r="F1070" s="59" t="s">
        <v>468</v>
      </c>
      <c r="G1070" s="59" t="s">
        <v>347</v>
      </c>
    </row>
    <row r="1071" spans="2:7" ht="30.75" thickBot="1" x14ac:dyDescent="0.3">
      <c r="B1071" s="58">
        <v>4929901</v>
      </c>
      <c r="C1071" s="58" t="s">
        <v>1167</v>
      </c>
      <c r="D1071" s="59" t="s">
        <v>78</v>
      </c>
      <c r="E1071" s="59" t="s">
        <v>80</v>
      </c>
      <c r="F1071" s="59" t="s">
        <v>468</v>
      </c>
      <c r="G1071" s="59" t="s">
        <v>347</v>
      </c>
    </row>
    <row r="1072" spans="2:7" ht="30.75" thickBot="1" x14ac:dyDescent="0.3">
      <c r="B1072" s="58">
        <v>4929903</v>
      </c>
      <c r="C1072" s="58" t="s">
        <v>1168</v>
      </c>
      <c r="D1072" s="59" t="s">
        <v>78</v>
      </c>
      <c r="E1072" s="59" t="s">
        <v>80</v>
      </c>
      <c r="F1072" s="59" t="s">
        <v>468</v>
      </c>
      <c r="G1072" s="59" t="s">
        <v>347</v>
      </c>
    </row>
    <row r="1073" spans="2:7" ht="30.75" thickBot="1" x14ac:dyDescent="0.3">
      <c r="B1073" s="58">
        <v>4930201</v>
      </c>
      <c r="C1073" s="58" t="s">
        <v>1169</v>
      </c>
      <c r="D1073" s="59" t="s">
        <v>78</v>
      </c>
      <c r="E1073" s="59" t="s">
        <v>80</v>
      </c>
      <c r="F1073" s="59" t="s">
        <v>468</v>
      </c>
      <c r="G1073" s="59" t="s">
        <v>347</v>
      </c>
    </row>
    <row r="1074" spans="2:7" ht="45.75" thickBot="1" x14ac:dyDescent="0.3">
      <c r="B1074" s="58">
        <v>4930202</v>
      </c>
      <c r="C1074" s="58" t="s">
        <v>1170</v>
      </c>
      <c r="D1074" s="59" t="s">
        <v>78</v>
      </c>
      <c r="E1074" s="59" t="s">
        <v>80</v>
      </c>
      <c r="F1074" s="59" t="s">
        <v>468</v>
      </c>
      <c r="G1074" s="59" t="s">
        <v>347</v>
      </c>
    </row>
    <row r="1075" spans="2:7" ht="15.75" thickBot="1" x14ac:dyDescent="0.3">
      <c r="B1075" s="58">
        <v>4930203</v>
      </c>
      <c r="C1075" s="58" t="s">
        <v>1171</v>
      </c>
      <c r="D1075" s="59" t="s">
        <v>78</v>
      </c>
      <c r="E1075" s="59" t="s">
        <v>80</v>
      </c>
      <c r="F1075" s="59" t="s">
        <v>468</v>
      </c>
      <c r="G1075" s="59" t="s">
        <v>347</v>
      </c>
    </row>
    <row r="1076" spans="2:7" ht="15.75" thickBot="1" x14ac:dyDescent="0.3">
      <c r="B1076" s="58">
        <v>4930204</v>
      </c>
      <c r="C1076" s="58" t="s">
        <v>1172</v>
      </c>
      <c r="D1076" s="59" t="s">
        <v>78</v>
      </c>
      <c r="E1076" s="59" t="s">
        <v>80</v>
      </c>
      <c r="F1076" s="59" t="s">
        <v>468</v>
      </c>
      <c r="G1076" s="59" t="s">
        <v>347</v>
      </c>
    </row>
    <row r="1077" spans="2:7" ht="15.75" thickBot="1" x14ac:dyDescent="0.3">
      <c r="B1077" s="58">
        <v>4940000</v>
      </c>
      <c r="C1077" s="58" t="s">
        <v>1173</v>
      </c>
      <c r="D1077" s="59" t="s">
        <v>78</v>
      </c>
      <c r="E1077" s="59" t="s">
        <v>80</v>
      </c>
      <c r="F1077" s="59" t="s">
        <v>468</v>
      </c>
      <c r="G1077" s="59" t="s">
        <v>347</v>
      </c>
    </row>
    <row r="1078" spans="2:7" ht="15.75" thickBot="1" x14ac:dyDescent="0.3">
      <c r="B1078" s="58">
        <v>4950700</v>
      </c>
      <c r="C1078" s="58" t="s">
        <v>1174</v>
      </c>
      <c r="D1078" s="59" t="s">
        <v>78</v>
      </c>
      <c r="E1078" s="59" t="s">
        <v>80</v>
      </c>
      <c r="F1078" s="59" t="s">
        <v>468</v>
      </c>
      <c r="G1078" s="59" t="s">
        <v>347</v>
      </c>
    </row>
    <row r="1079" spans="2:7" ht="15.75" thickBot="1" x14ac:dyDescent="0.3">
      <c r="B1079" s="58">
        <v>5011401</v>
      </c>
      <c r="C1079" s="58" t="s">
        <v>1175</v>
      </c>
      <c r="D1079" s="59" t="s">
        <v>78</v>
      </c>
      <c r="E1079" s="59" t="s">
        <v>80</v>
      </c>
      <c r="F1079" s="59" t="s">
        <v>468</v>
      </c>
      <c r="G1079" s="59" t="s">
        <v>347</v>
      </c>
    </row>
    <row r="1080" spans="2:7" ht="15.75" thickBot="1" x14ac:dyDescent="0.3">
      <c r="B1080" s="58">
        <v>5012201</v>
      </c>
      <c r="C1080" s="58" t="s">
        <v>1176</v>
      </c>
      <c r="D1080" s="59" t="s">
        <v>78</v>
      </c>
      <c r="E1080" s="59" t="s">
        <v>80</v>
      </c>
      <c r="F1080" s="59" t="s">
        <v>468</v>
      </c>
      <c r="G1080" s="59" t="s">
        <v>347</v>
      </c>
    </row>
    <row r="1081" spans="2:7" ht="30.75" thickBot="1" x14ac:dyDescent="0.3">
      <c r="B1081" s="58">
        <v>5012202</v>
      </c>
      <c r="C1081" s="58" t="s">
        <v>1177</v>
      </c>
      <c r="D1081" s="59" t="s">
        <v>78</v>
      </c>
      <c r="E1081" s="59" t="s">
        <v>80</v>
      </c>
      <c r="F1081" s="59" t="s">
        <v>468</v>
      </c>
      <c r="G1081" s="59" t="s">
        <v>347</v>
      </c>
    </row>
    <row r="1082" spans="2:7" ht="30.75" thickBot="1" x14ac:dyDescent="0.3">
      <c r="B1082" s="58">
        <v>5021101</v>
      </c>
      <c r="C1082" s="58" t="s">
        <v>1178</v>
      </c>
      <c r="D1082" s="59" t="s">
        <v>78</v>
      </c>
      <c r="E1082" s="59" t="s">
        <v>80</v>
      </c>
      <c r="F1082" s="59" t="s">
        <v>468</v>
      </c>
      <c r="G1082" s="59" t="s">
        <v>347</v>
      </c>
    </row>
    <row r="1083" spans="2:7" ht="45.75" thickBot="1" x14ac:dyDescent="0.3">
      <c r="B1083" s="58">
        <v>5021102</v>
      </c>
      <c r="C1083" s="58" t="s">
        <v>1179</v>
      </c>
      <c r="D1083" s="59" t="s">
        <v>78</v>
      </c>
      <c r="E1083" s="59" t="s">
        <v>80</v>
      </c>
      <c r="F1083" s="59" t="s">
        <v>468</v>
      </c>
      <c r="G1083" s="59" t="s">
        <v>347</v>
      </c>
    </row>
    <row r="1084" spans="2:7" ht="45.75" thickBot="1" x14ac:dyDescent="0.3">
      <c r="B1084" s="58">
        <v>5022001</v>
      </c>
      <c r="C1084" s="58" t="s">
        <v>1180</v>
      </c>
      <c r="D1084" s="59" t="s">
        <v>78</v>
      </c>
      <c r="E1084" s="59" t="s">
        <v>80</v>
      </c>
      <c r="F1084" s="59" t="s">
        <v>468</v>
      </c>
      <c r="G1084" s="59" t="s">
        <v>347</v>
      </c>
    </row>
    <row r="1085" spans="2:7" ht="60.75" thickBot="1" x14ac:dyDescent="0.3">
      <c r="B1085" s="58">
        <v>5022002</v>
      </c>
      <c r="C1085" s="58" t="s">
        <v>1181</v>
      </c>
      <c r="D1085" s="59" t="s">
        <v>78</v>
      </c>
      <c r="E1085" s="59" t="s">
        <v>80</v>
      </c>
      <c r="F1085" s="59" t="s">
        <v>468</v>
      </c>
      <c r="G1085" s="59" t="s">
        <v>347</v>
      </c>
    </row>
    <row r="1086" spans="2:7" ht="15.75" thickBot="1" x14ac:dyDescent="0.3">
      <c r="B1086" s="58">
        <v>5030101</v>
      </c>
      <c r="C1086" s="58" t="s">
        <v>1182</v>
      </c>
      <c r="D1086" s="59" t="s">
        <v>78</v>
      </c>
      <c r="E1086" s="59" t="s">
        <v>80</v>
      </c>
      <c r="F1086" s="59" t="s">
        <v>468</v>
      </c>
      <c r="G1086" s="59" t="s">
        <v>347</v>
      </c>
    </row>
    <row r="1087" spans="2:7" ht="15.75" thickBot="1" x14ac:dyDescent="0.3">
      <c r="B1087" s="58">
        <v>5030102</v>
      </c>
      <c r="C1087" s="58" t="s">
        <v>1183</v>
      </c>
      <c r="D1087" s="59" t="s">
        <v>78</v>
      </c>
      <c r="E1087" s="59" t="s">
        <v>80</v>
      </c>
      <c r="F1087" s="59" t="s">
        <v>468</v>
      </c>
      <c r="G1087" s="59" t="s">
        <v>347</v>
      </c>
    </row>
    <row r="1088" spans="2:7" ht="15.75" thickBot="1" x14ac:dyDescent="0.3">
      <c r="B1088" s="58">
        <v>5030103</v>
      </c>
      <c r="C1088" s="58" t="s">
        <v>1184</v>
      </c>
      <c r="D1088" s="59" t="s">
        <v>78</v>
      </c>
      <c r="E1088" s="59" t="s">
        <v>80</v>
      </c>
      <c r="F1088" s="59" t="s">
        <v>468</v>
      </c>
      <c r="G1088" s="59" t="s">
        <v>347</v>
      </c>
    </row>
    <row r="1089" spans="2:7" ht="30.75" thickBot="1" x14ac:dyDescent="0.3">
      <c r="B1089" s="58">
        <v>5091201</v>
      </c>
      <c r="C1089" s="58" t="s">
        <v>1185</v>
      </c>
      <c r="D1089" s="59" t="s">
        <v>78</v>
      </c>
      <c r="E1089" s="59" t="s">
        <v>80</v>
      </c>
      <c r="F1089" s="59" t="s">
        <v>468</v>
      </c>
      <c r="G1089" s="59" t="s">
        <v>347</v>
      </c>
    </row>
    <row r="1090" spans="2:7" ht="15.75" thickBot="1" x14ac:dyDescent="0.3">
      <c r="B1090" s="58">
        <v>5099801</v>
      </c>
      <c r="C1090" s="58" t="s">
        <v>1186</v>
      </c>
      <c r="D1090" s="59" t="s">
        <v>78</v>
      </c>
      <c r="E1090" s="59" t="s">
        <v>80</v>
      </c>
      <c r="F1090" s="59" t="s">
        <v>468</v>
      </c>
      <c r="G1090" s="59" t="s">
        <v>347</v>
      </c>
    </row>
    <row r="1091" spans="2:7" ht="30.75" thickBot="1" x14ac:dyDescent="0.3">
      <c r="B1091" s="58">
        <v>5099899</v>
      </c>
      <c r="C1091" s="58" t="s">
        <v>1187</v>
      </c>
      <c r="D1091" s="59" t="s">
        <v>78</v>
      </c>
      <c r="E1091" s="59" t="s">
        <v>80</v>
      </c>
      <c r="F1091" s="59" t="s">
        <v>468</v>
      </c>
      <c r="G1091" s="59" t="s">
        <v>347</v>
      </c>
    </row>
    <row r="1092" spans="2:7" ht="15.75" thickBot="1" x14ac:dyDescent="0.3">
      <c r="B1092" s="58">
        <v>5111100</v>
      </c>
      <c r="C1092" s="58" t="s">
        <v>1188</v>
      </c>
      <c r="D1092" s="59" t="s">
        <v>78</v>
      </c>
      <c r="E1092" s="59" t="s">
        <v>80</v>
      </c>
      <c r="F1092" s="59" t="s">
        <v>468</v>
      </c>
      <c r="G1092" s="59" t="s">
        <v>347</v>
      </c>
    </row>
    <row r="1093" spans="2:7" ht="30.75" thickBot="1" x14ac:dyDescent="0.3">
      <c r="B1093" s="58">
        <v>5112901</v>
      </c>
      <c r="C1093" s="58" t="s">
        <v>1189</v>
      </c>
      <c r="D1093" s="59" t="s">
        <v>78</v>
      </c>
      <c r="E1093" s="59" t="s">
        <v>80</v>
      </c>
      <c r="F1093" s="59" t="s">
        <v>468</v>
      </c>
      <c r="G1093" s="59" t="s">
        <v>347</v>
      </c>
    </row>
    <row r="1094" spans="2:7" ht="30.75" thickBot="1" x14ac:dyDescent="0.3">
      <c r="B1094" s="58">
        <v>5112999</v>
      </c>
      <c r="C1094" s="58" t="s">
        <v>1190</v>
      </c>
      <c r="D1094" s="59" t="s">
        <v>78</v>
      </c>
      <c r="E1094" s="59" t="s">
        <v>80</v>
      </c>
      <c r="F1094" s="59" t="s">
        <v>468</v>
      </c>
      <c r="G1094" s="59" t="s">
        <v>347</v>
      </c>
    </row>
    <row r="1095" spans="2:7" ht="15.75" thickBot="1" x14ac:dyDescent="0.3">
      <c r="B1095" s="58">
        <v>5120000</v>
      </c>
      <c r="C1095" s="58" t="s">
        <v>1191</v>
      </c>
      <c r="D1095" s="59" t="s">
        <v>78</v>
      </c>
      <c r="E1095" s="59" t="s">
        <v>80</v>
      </c>
      <c r="F1095" s="59" t="s">
        <v>468</v>
      </c>
      <c r="G1095" s="59" t="s">
        <v>347</v>
      </c>
    </row>
    <row r="1096" spans="2:7" ht="15.75" thickBot="1" x14ac:dyDescent="0.3">
      <c r="B1096" s="58">
        <v>5130700</v>
      </c>
      <c r="C1096" s="58" t="s">
        <v>1192</v>
      </c>
      <c r="D1096" s="59" t="s">
        <v>78</v>
      </c>
      <c r="E1096" s="59" t="s">
        <v>80</v>
      </c>
      <c r="F1096" s="59" t="s">
        <v>468</v>
      </c>
      <c r="G1096" s="59" t="s">
        <v>347</v>
      </c>
    </row>
    <row r="1097" spans="2:7" ht="15.75" thickBot="1" x14ac:dyDescent="0.3">
      <c r="B1097" s="58">
        <v>5211701</v>
      </c>
      <c r="C1097" s="58" t="s">
        <v>1193</v>
      </c>
      <c r="D1097" s="59" t="s">
        <v>78</v>
      </c>
      <c r="E1097" s="59" t="s">
        <v>80</v>
      </c>
      <c r="F1097" s="59" t="s">
        <v>468</v>
      </c>
      <c r="G1097" s="59" t="s">
        <v>347</v>
      </c>
    </row>
    <row r="1098" spans="2:7" ht="15.75" thickBot="1" x14ac:dyDescent="0.3">
      <c r="B1098" s="58">
        <v>5211702</v>
      </c>
      <c r="C1098" s="58" t="s">
        <v>431</v>
      </c>
      <c r="D1098" s="59" t="s">
        <v>78</v>
      </c>
      <c r="E1098" s="59" t="s">
        <v>80</v>
      </c>
      <c r="F1098" s="59" t="s">
        <v>468</v>
      </c>
      <c r="G1098" s="59" t="s">
        <v>347</v>
      </c>
    </row>
    <row r="1099" spans="2:7" ht="30.75" thickBot="1" x14ac:dyDescent="0.3">
      <c r="B1099" s="58">
        <v>5211799</v>
      </c>
      <c r="C1099" s="58" t="s">
        <v>1194</v>
      </c>
      <c r="D1099" s="59" t="s">
        <v>78</v>
      </c>
      <c r="E1099" s="59" t="s">
        <v>80</v>
      </c>
      <c r="F1099" s="59" t="s">
        <v>468</v>
      </c>
      <c r="G1099" s="59" t="s">
        <v>347</v>
      </c>
    </row>
    <row r="1100" spans="2:7" ht="15.75" thickBot="1" x14ac:dyDescent="0.3">
      <c r="B1100" s="58">
        <v>5212500</v>
      </c>
      <c r="C1100" s="58" t="s">
        <v>1195</v>
      </c>
      <c r="D1100" s="59" t="s">
        <v>78</v>
      </c>
      <c r="E1100" s="59" t="s">
        <v>80</v>
      </c>
      <c r="F1100" s="59" t="s">
        <v>468</v>
      </c>
      <c r="G1100" s="59" t="s">
        <v>347</v>
      </c>
    </row>
    <row r="1101" spans="2:7" ht="30.75" thickBot="1" x14ac:dyDescent="0.3">
      <c r="B1101" s="58">
        <v>5221400</v>
      </c>
      <c r="C1101" s="58" t="s">
        <v>1196</v>
      </c>
      <c r="D1101" s="59" t="s">
        <v>78</v>
      </c>
      <c r="E1101" s="59" t="s">
        <v>80</v>
      </c>
      <c r="F1101" s="59" t="s">
        <v>468</v>
      </c>
      <c r="G1101" s="59" t="s">
        <v>347</v>
      </c>
    </row>
    <row r="1102" spans="2:7" ht="15.75" thickBot="1" x14ac:dyDescent="0.3">
      <c r="B1102" s="58">
        <v>5223100</v>
      </c>
      <c r="C1102" s="58" t="s">
        <v>1197</v>
      </c>
      <c r="D1102" s="59" t="s">
        <v>78</v>
      </c>
      <c r="E1102" s="59" t="s">
        <v>80</v>
      </c>
      <c r="F1102" s="59" t="s">
        <v>468</v>
      </c>
      <c r="G1102" s="59" t="s">
        <v>347</v>
      </c>
    </row>
    <row r="1103" spans="2:7" ht="30.75" thickBot="1" x14ac:dyDescent="0.3">
      <c r="B1103" s="58">
        <v>5229001</v>
      </c>
      <c r="C1103" s="58" t="s">
        <v>1198</v>
      </c>
      <c r="D1103" s="59" t="s">
        <v>78</v>
      </c>
      <c r="E1103" s="59" t="s">
        <v>80</v>
      </c>
      <c r="F1103" s="59" t="s">
        <v>468</v>
      </c>
      <c r="G1103" s="59" t="s">
        <v>347</v>
      </c>
    </row>
    <row r="1104" spans="2:7" ht="15.75" thickBot="1" x14ac:dyDescent="0.3">
      <c r="B1104" s="58">
        <v>5229002</v>
      </c>
      <c r="C1104" s="58" t="s">
        <v>1199</v>
      </c>
      <c r="D1104" s="59" t="s">
        <v>78</v>
      </c>
      <c r="E1104" s="59" t="s">
        <v>80</v>
      </c>
      <c r="F1104" s="59" t="s">
        <v>468</v>
      </c>
      <c r="G1104" s="59" t="s">
        <v>347</v>
      </c>
    </row>
    <row r="1105" spans="2:7" ht="30.75" thickBot="1" x14ac:dyDescent="0.3">
      <c r="B1105" s="58">
        <v>5229099</v>
      </c>
      <c r="C1105" s="58" t="s">
        <v>1200</v>
      </c>
      <c r="D1105" s="59" t="s">
        <v>78</v>
      </c>
      <c r="E1105" s="59" t="s">
        <v>80</v>
      </c>
      <c r="F1105" s="59" t="s">
        <v>468</v>
      </c>
      <c r="G1105" s="59" t="s">
        <v>347</v>
      </c>
    </row>
    <row r="1106" spans="2:7" ht="15.75" thickBot="1" x14ac:dyDescent="0.3">
      <c r="B1106" s="58">
        <v>5231102</v>
      </c>
      <c r="C1106" s="58" t="s">
        <v>1201</v>
      </c>
      <c r="D1106" s="59" t="s">
        <v>78</v>
      </c>
      <c r="E1106" s="59" t="s">
        <v>80</v>
      </c>
      <c r="F1106" s="59" t="s">
        <v>468</v>
      </c>
      <c r="G1106" s="59" t="s">
        <v>347</v>
      </c>
    </row>
    <row r="1107" spans="2:7" ht="15.75" thickBot="1" x14ac:dyDescent="0.3">
      <c r="B1107" s="58">
        <v>5231103</v>
      </c>
      <c r="C1107" s="58" t="s">
        <v>1202</v>
      </c>
      <c r="D1107" s="59" t="s">
        <v>78</v>
      </c>
      <c r="E1107" s="59" t="s">
        <v>80</v>
      </c>
      <c r="F1107" s="59" t="s">
        <v>468</v>
      </c>
      <c r="G1107" s="59" t="s">
        <v>347</v>
      </c>
    </row>
    <row r="1108" spans="2:7" ht="15.75" thickBot="1" x14ac:dyDescent="0.3">
      <c r="B1108" s="58">
        <v>5239701</v>
      </c>
      <c r="C1108" s="58" t="s">
        <v>1203</v>
      </c>
      <c r="D1108" s="59" t="s">
        <v>78</v>
      </c>
      <c r="E1108" s="59" t="s">
        <v>80</v>
      </c>
      <c r="F1108" s="59" t="s">
        <v>468</v>
      </c>
      <c r="G1108" s="59" t="s">
        <v>347</v>
      </c>
    </row>
    <row r="1109" spans="2:7" ht="30.75" thickBot="1" x14ac:dyDescent="0.3">
      <c r="B1109" s="58">
        <v>5239799</v>
      </c>
      <c r="C1109" s="58" t="s">
        <v>1204</v>
      </c>
      <c r="D1109" s="59" t="s">
        <v>78</v>
      </c>
      <c r="E1109" s="59" t="s">
        <v>80</v>
      </c>
      <c r="F1109" s="59" t="s">
        <v>468</v>
      </c>
      <c r="G1109" s="59" t="s">
        <v>347</v>
      </c>
    </row>
    <row r="1110" spans="2:7" ht="45.75" thickBot="1" x14ac:dyDescent="0.3">
      <c r="B1110" s="58">
        <v>5240199</v>
      </c>
      <c r="C1110" s="58" t="s">
        <v>1205</v>
      </c>
      <c r="D1110" s="59" t="s">
        <v>78</v>
      </c>
      <c r="E1110" s="59" t="s">
        <v>80</v>
      </c>
      <c r="F1110" s="59" t="s">
        <v>468</v>
      </c>
      <c r="G1110" s="59" t="s">
        <v>347</v>
      </c>
    </row>
    <row r="1111" spans="2:7" ht="30.75" thickBot="1" x14ac:dyDescent="0.3">
      <c r="B1111" s="58">
        <v>5250803</v>
      </c>
      <c r="C1111" s="58" t="s">
        <v>1206</v>
      </c>
      <c r="D1111" s="59" t="s">
        <v>78</v>
      </c>
      <c r="E1111" s="59" t="s">
        <v>80</v>
      </c>
      <c r="F1111" s="59" t="s">
        <v>468</v>
      </c>
      <c r="G1111" s="59" t="s">
        <v>347</v>
      </c>
    </row>
    <row r="1112" spans="2:7" ht="30.75" thickBot="1" x14ac:dyDescent="0.3">
      <c r="B1112" s="58">
        <v>5310502</v>
      </c>
      <c r="C1112" s="58" t="s">
        <v>1207</v>
      </c>
      <c r="D1112" s="59" t="s">
        <v>78</v>
      </c>
      <c r="E1112" s="59" t="s">
        <v>80</v>
      </c>
      <c r="F1112" s="59" t="s">
        <v>468</v>
      </c>
      <c r="G1112" s="59" t="s">
        <v>347</v>
      </c>
    </row>
    <row r="1113" spans="2:7" ht="30.75" thickBot="1" x14ac:dyDescent="0.3">
      <c r="B1113" s="58">
        <v>5320201</v>
      </c>
      <c r="C1113" s="58" t="s">
        <v>432</v>
      </c>
      <c r="D1113" s="59" t="s">
        <v>78</v>
      </c>
      <c r="E1113" s="59" t="s">
        <v>80</v>
      </c>
      <c r="F1113" s="59" t="s">
        <v>468</v>
      </c>
      <c r="G1113" s="59" t="s">
        <v>347</v>
      </c>
    </row>
    <row r="1114" spans="2:7" ht="15.75" thickBot="1" x14ac:dyDescent="0.3">
      <c r="B1114" s="58">
        <v>5320202</v>
      </c>
      <c r="C1114" s="58" t="s">
        <v>433</v>
      </c>
      <c r="D1114" s="59" t="s">
        <v>78</v>
      </c>
      <c r="E1114" s="59" t="s">
        <v>80</v>
      </c>
      <c r="F1114" s="59" t="s">
        <v>468</v>
      </c>
      <c r="G1114" s="59" t="s">
        <v>347</v>
      </c>
    </row>
    <row r="1115" spans="2:7" ht="15.75" thickBot="1" x14ac:dyDescent="0.3">
      <c r="B1115" s="58">
        <v>5510801</v>
      </c>
      <c r="C1115" s="58" t="s">
        <v>434</v>
      </c>
      <c r="D1115" s="59" t="s">
        <v>78</v>
      </c>
      <c r="E1115" s="59" t="s">
        <v>80</v>
      </c>
      <c r="F1115" s="59" t="s">
        <v>468</v>
      </c>
      <c r="G1115" s="59" t="s">
        <v>347</v>
      </c>
    </row>
    <row r="1116" spans="2:7" ht="15.75" thickBot="1" x14ac:dyDescent="0.3">
      <c r="B1116" s="58">
        <v>5510802</v>
      </c>
      <c r="C1116" s="58" t="s">
        <v>435</v>
      </c>
      <c r="D1116" s="59" t="s">
        <v>78</v>
      </c>
      <c r="E1116" s="59" t="s">
        <v>80</v>
      </c>
      <c r="F1116" s="59" t="s">
        <v>468</v>
      </c>
      <c r="G1116" s="59" t="s">
        <v>347</v>
      </c>
    </row>
    <row r="1117" spans="2:7" ht="15.75" thickBot="1" x14ac:dyDescent="0.3">
      <c r="B1117" s="58">
        <v>5510803</v>
      </c>
      <c r="C1117" s="58" t="s">
        <v>436</v>
      </c>
      <c r="D1117" s="59" t="s">
        <v>78</v>
      </c>
      <c r="E1117" s="59" t="s">
        <v>80</v>
      </c>
      <c r="F1117" s="59" t="s">
        <v>468</v>
      </c>
      <c r="G1117" s="59" t="s">
        <v>347</v>
      </c>
    </row>
    <row r="1118" spans="2:7" ht="15.75" thickBot="1" x14ac:dyDescent="0.3">
      <c r="B1118" s="58">
        <v>5590601</v>
      </c>
      <c r="C1118" s="58" t="s">
        <v>437</v>
      </c>
      <c r="D1118" s="59" t="s">
        <v>78</v>
      </c>
      <c r="E1118" s="59" t="s">
        <v>80</v>
      </c>
      <c r="F1118" s="59" t="s">
        <v>468</v>
      </c>
      <c r="G1118" s="59" t="s">
        <v>347</v>
      </c>
    </row>
    <row r="1119" spans="2:7" ht="15.75" thickBot="1" x14ac:dyDescent="0.3">
      <c r="B1119" s="58">
        <v>5590602</v>
      </c>
      <c r="C1119" s="58" t="s">
        <v>438</v>
      </c>
      <c r="D1119" s="59" t="s">
        <v>78</v>
      </c>
      <c r="E1119" s="59" t="s">
        <v>80</v>
      </c>
      <c r="F1119" s="59" t="s">
        <v>468</v>
      </c>
      <c r="G1119" s="59" t="s">
        <v>347</v>
      </c>
    </row>
    <row r="1120" spans="2:7" ht="15.75" thickBot="1" x14ac:dyDescent="0.3">
      <c r="B1120" s="58">
        <v>5590603</v>
      </c>
      <c r="C1120" s="58" t="s">
        <v>439</v>
      </c>
      <c r="D1120" s="59" t="s">
        <v>78</v>
      </c>
      <c r="E1120" s="59" t="s">
        <v>80</v>
      </c>
      <c r="F1120" s="59" t="s">
        <v>468</v>
      </c>
      <c r="G1120" s="59" t="s">
        <v>347</v>
      </c>
    </row>
    <row r="1121" spans="2:7" ht="30.75" thickBot="1" x14ac:dyDescent="0.3">
      <c r="B1121" s="58">
        <v>5590699</v>
      </c>
      <c r="C1121" s="58" t="s">
        <v>440</v>
      </c>
      <c r="D1121" s="59" t="s">
        <v>78</v>
      </c>
      <c r="E1121" s="59" t="s">
        <v>80</v>
      </c>
      <c r="F1121" s="59" t="s">
        <v>468</v>
      </c>
      <c r="G1121" s="59" t="s">
        <v>347</v>
      </c>
    </row>
    <row r="1122" spans="2:7" ht="15.75" thickBot="1" x14ac:dyDescent="0.3">
      <c r="B1122" s="58">
        <v>5612100</v>
      </c>
      <c r="C1122" s="58" t="s">
        <v>1208</v>
      </c>
      <c r="D1122" s="59" t="s">
        <v>83</v>
      </c>
      <c r="E1122" s="59" t="s">
        <v>80</v>
      </c>
      <c r="F1122" s="59" t="s">
        <v>469</v>
      </c>
      <c r="G1122" s="59" t="s">
        <v>347</v>
      </c>
    </row>
    <row r="1123" spans="2:7" ht="30.75" thickBot="1" x14ac:dyDescent="0.3">
      <c r="B1123" s="58">
        <v>5620102</v>
      </c>
      <c r="C1123" s="58" t="s">
        <v>441</v>
      </c>
      <c r="D1123" s="59" t="s">
        <v>78</v>
      </c>
      <c r="E1123" s="59" t="s">
        <v>80</v>
      </c>
      <c r="F1123" s="59" t="s">
        <v>468</v>
      </c>
      <c r="G1123" s="59" t="s">
        <v>347</v>
      </c>
    </row>
    <row r="1124" spans="2:7" ht="30.75" thickBot="1" x14ac:dyDescent="0.3">
      <c r="B1124" s="58">
        <v>5620102</v>
      </c>
      <c r="C1124" s="58" t="s">
        <v>441</v>
      </c>
      <c r="D1124" s="59" t="s">
        <v>83</v>
      </c>
      <c r="E1124" s="59" t="s">
        <v>80</v>
      </c>
      <c r="F1124" s="59" t="s">
        <v>469</v>
      </c>
      <c r="G1124" s="59" t="s">
        <v>347</v>
      </c>
    </row>
    <row r="1125" spans="2:7" ht="15.75" thickBot="1" x14ac:dyDescent="0.3">
      <c r="B1125" s="58">
        <v>5811500</v>
      </c>
      <c r="C1125" s="58" t="s">
        <v>442</v>
      </c>
      <c r="D1125" s="59" t="s">
        <v>78</v>
      </c>
      <c r="E1125" s="59" t="s">
        <v>80</v>
      </c>
      <c r="F1125" s="59" t="s">
        <v>468</v>
      </c>
      <c r="G1125" s="59" t="s">
        <v>347</v>
      </c>
    </row>
    <row r="1126" spans="2:7" ht="15.75" thickBot="1" x14ac:dyDescent="0.3">
      <c r="B1126" s="58">
        <v>5812301</v>
      </c>
      <c r="C1126" s="58" t="s">
        <v>443</v>
      </c>
      <c r="D1126" s="59" t="s">
        <v>78</v>
      </c>
      <c r="E1126" s="59" t="s">
        <v>80</v>
      </c>
      <c r="F1126" s="59" t="s">
        <v>468</v>
      </c>
      <c r="G1126" s="59" t="s">
        <v>347</v>
      </c>
    </row>
    <row r="1127" spans="2:7" ht="15.75" thickBot="1" x14ac:dyDescent="0.3">
      <c r="B1127" s="58">
        <v>5812302</v>
      </c>
      <c r="C1127" s="58" t="s">
        <v>444</v>
      </c>
      <c r="D1127" s="59" t="s">
        <v>78</v>
      </c>
      <c r="E1127" s="59" t="s">
        <v>80</v>
      </c>
      <c r="F1127" s="59" t="s">
        <v>468</v>
      </c>
      <c r="G1127" s="59" t="s">
        <v>347</v>
      </c>
    </row>
    <row r="1128" spans="2:7" ht="15.75" thickBot="1" x14ac:dyDescent="0.3">
      <c r="B1128" s="58">
        <v>5813100</v>
      </c>
      <c r="C1128" s="58" t="s">
        <v>445</v>
      </c>
      <c r="D1128" s="59" t="s">
        <v>78</v>
      </c>
      <c r="E1128" s="59" t="s">
        <v>80</v>
      </c>
      <c r="F1128" s="59" t="s">
        <v>468</v>
      </c>
      <c r="G1128" s="59" t="s">
        <v>347</v>
      </c>
    </row>
    <row r="1129" spans="2:7" ht="30.75" thickBot="1" x14ac:dyDescent="0.3">
      <c r="B1129" s="58">
        <v>5819100</v>
      </c>
      <c r="C1129" s="58" t="s">
        <v>446</v>
      </c>
      <c r="D1129" s="59" t="s">
        <v>78</v>
      </c>
      <c r="E1129" s="59" t="s">
        <v>80</v>
      </c>
      <c r="F1129" s="59" t="s">
        <v>468</v>
      </c>
      <c r="G1129" s="59" t="s">
        <v>347</v>
      </c>
    </row>
    <row r="1130" spans="2:7" ht="15.75" thickBot="1" x14ac:dyDescent="0.3">
      <c r="B1130" s="58">
        <v>5821200</v>
      </c>
      <c r="C1130" s="58" t="s">
        <v>1209</v>
      </c>
      <c r="D1130" s="59" t="s">
        <v>78</v>
      </c>
      <c r="E1130" s="59" t="s">
        <v>80</v>
      </c>
      <c r="F1130" s="59" t="s">
        <v>468</v>
      </c>
      <c r="G1130" s="59" t="s">
        <v>347</v>
      </c>
    </row>
    <row r="1131" spans="2:7" ht="15.75" thickBot="1" x14ac:dyDescent="0.3">
      <c r="B1131" s="58">
        <v>5822101</v>
      </c>
      <c r="C1131" s="58" t="s">
        <v>1210</v>
      </c>
      <c r="D1131" s="59" t="s">
        <v>78</v>
      </c>
      <c r="E1131" s="59" t="s">
        <v>80</v>
      </c>
      <c r="F1131" s="59" t="s">
        <v>468</v>
      </c>
      <c r="G1131" s="59" t="s">
        <v>347</v>
      </c>
    </row>
    <row r="1132" spans="2:7" ht="30.75" thickBot="1" x14ac:dyDescent="0.3">
      <c r="B1132" s="58">
        <v>5822102</v>
      </c>
      <c r="C1132" s="58" t="s">
        <v>1211</v>
      </c>
      <c r="D1132" s="59" t="s">
        <v>78</v>
      </c>
      <c r="E1132" s="59" t="s">
        <v>80</v>
      </c>
      <c r="F1132" s="59" t="s">
        <v>468</v>
      </c>
      <c r="G1132" s="59" t="s">
        <v>347</v>
      </c>
    </row>
    <row r="1133" spans="2:7" ht="15.75" thickBot="1" x14ac:dyDescent="0.3">
      <c r="B1133" s="58">
        <v>5823900</v>
      </c>
      <c r="C1133" s="58" t="s">
        <v>1212</v>
      </c>
      <c r="D1133" s="59" t="s">
        <v>78</v>
      </c>
      <c r="E1133" s="59" t="s">
        <v>80</v>
      </c>
      <c r="F1133" s="59" t="s">
        <v>468</v>
      </c>
      <c r="G1133" s="59" t="s">
        <v>347</v>
      </c>
    </row>
    <row r="1134" spans="2:7" ht="30.75" thickBot="1" x14ac:dyDescent="0.3">
      <c r="B1134" s="58">
        <v>5829800</v>
      </c>
      <c r="C1134" s="58" t="s">
        <v>1213</v>
      </c>
      <c r="D1134" s="59" t="s">
        <v>78</v>
      </c>
      <c r="E1134" s="59" t="s">
        <v>80</v>
      </c>
      <c r="F1134" s="59" t="s">
        <v>468</v>
      </c>
      <c r="G1134" s="59" t="s">
        <v>347</v>
      </c>
    </row>
    <row r="1135" spans="2:7" ht="15.75" thickBot="1" x14ac:dyDescent="0.3">
      <c r="B1135" s="58">
        <v>6010100</v>
      </c>
      <c r="C1135" s="58" t="s">
        <v>1214</v>
      </c>
      <c r="D1135" s="59" t="s">
        <v>78</v>
      </c>
      <c r="E1135" s="59" t="s">
        <v>80</v>
      </c>
      <c r="F1135" s="59" t="s">
        <v>468</v>
      </c>
      <c r="G1135" s="59" t="s">
        <v>347</v>
      </c>
    </row>
    <row r="1136" spans="2:7" ht="15.75" thickBot="1" x14ac:dyDescent="0.3">
      <c r="B1136" s="58">
        <v>6021700</v>
      </c>
      <c r="C1136" s="58" t="s">
        <v>1215</v>
      </c>
      <c r="D1136" s="59" t="s">
        <v>78</v>
      </c>
      <c r="E1136" s="59" t="s">
        <v>80</v>
      </c>
      <c r="F1136" s="59" t="s">
        <v>468</v>
      </c>
      <c r="G1136" s="59" t="s">
        <v>347</v>
      </c>
    </row>
    <row r="1137" spans="2:7" ht="15.75" thickBot="1" x14ac:dyDescent="0.3">
      <c r="B1137" s="58">
        <v>6022501</v>
      </c>
      <c r="C1137" s="58" t="s">
        <v>1216</v>
      </c>
      <c r="D1137" s="59" t="s">
        <v>78</v>
      </c>
      <c r="E1137" s="59" t="s">
        <v>80</v>
      </c>
      <c r="F1137" s="59" t="s">
        <v>468</v>
      </c>
      <c r="G1137" s="59" t="s">
        <v>347</v>
      </c>
    </row>
    <row r="1138" spans="2:7" ht="15.75" thickBot="1" x14ac:dyDescent="0.3">
      <c r="B1138" s="58">
        <v>6110801</v>
      </c>
      <c r="C1138" s="58" t="s">
        <v>1217</v>
      </c>
      <c r="D1138" s="59" t="s">
        <v>78</v>
      </c>
      <c r="E1138" s="59" t="s">
        <v>80</v>
      </c>
      <c r="F1138" s="59" t="s">
        <v>468</v>
      </c>
      <c r="G1138" s="59" t="s">
        <v>347</v>
      </c>
    </row>
    <row r="1139" spans="2:7" ht="30.75" thickBot="1" x14ac:dyDescent="0.3">
      <c r="B1139" s="58">
        <v>6110802</v>
      </c>
      <c r="C1139" s="58" t="s">
        <v>1218</v>
      </c>
      <c r="D1139" s="59" t="s">
        <v>78</v>
      </c>
      <c r="E1139" s="59" t="s">
        <v>80</v>
      </c>
      <c r="F1139" s="59" t="s">
        <v>468</v>
      </c>
      <c r="G1139" s="59" t="s">
        <v>347</v>
      </c>
    </row>
    <row r="1140" spans="2:7" ht="15.75" thickBot="1" x14ac:dyDescent="0.3">
      <c r="B1140" s="58">
        <v>6110803</v>
      </c>
      <c r="C1140" s="58" t="s">
        <v>1219</v>
      </c>
      <c r="D1140" s="59" t="s">
        <v>78</v>
      </c>
      <c r="E1140" s="59" t="s">
        <v>80</v>
      </c>
      <c r="F1140" s="59" t="s">
        <v>468</v>
      </c>
      <c r="G1140" s="59" t="s">
        <v>347</v>
      </c>
    </row>
    <row r="1141" spans="2:7" ht="30.75" thickBot="1" x14ac:dyDescent="0.3">
      <c r="B1141" s="58">
        <v>6110899</v>
      </c>
      <c r="C1141" s="58" t="s">
        <v>1220</v>
      </c>
      <c r="D1141" s="59" t="s">
        <v>78</v>
      </c>
      <c r="E1141" s="59" t="s">
        <v>80</v>
      </c>
      <c r="F1141" s="59" t="s">
        <v>468</v>
      </c>
      <c r="G1141" s="59" t="s">
        <v>347</v>
      </c>
    </row>
    <row r="1142" spans="2:7" ht="15.75" thickBot="1" x14ac:dyDescent="0.3">
      <c r="B1142" s="58">
        <v>6120501</v>
      </c>
      <c r="C1142" s="58" t="s">
        <v>1221</v>
      </c>
      <c r="D1142" s="59" t="s">
        <v>78</v>
      </c>
      <c r="E1142" s="59" t="s">
        <v>80</v>
      </c>
      <c r="F1142" s="59" t="s">
        <v>468</v>
      </c>
      <c r="G1142" s="59" t="s">
        <v>347</v>
      </c>
    </row>
    <row r="1143" spans="2:7" ht="15.75" thickBot="1" x14ac:dyDescent="0.3">
      <c r="B1143" s="58">
        <v>6120502</v>
      </c>
      <c r="C1143" s="58" t="s">
        <v>1222</v>
      </c>
      <c r="D1143" s="59" t="s">
        <v>78</v>
      </c>
      <c r="E1143" s="59" t="s">
        <v>80</v>
      </c>
      <c r="F1143" s="59" t="s">
        <v>468</v>
      </c>
      <c r="G1143" s="59" t="s">
        <v>347</v>
      </c>
    </row>
    <row r="1144" spans="2:7" ht="30.75" thickBot="1" x14ac:dyDescent="0.3">
      <c r="B1144" s="58">
        <v>6120599</v>
      </c>
      <c r="C1144" s="58" t="s">
        <v>1223</v>
      </c>
      <c r="D1144" s="59" t="s">
        <v>78</v>
      </c>
      <c r="E1144" s="59" t="s">
        <v>80</v>
      </c>
      <c r="F1144" s="59" t="s">
        <v>468</v>
      </c>
      <c r="G1144" s="59" t="s">
        <v>347</v>
      </c>
    </row>
    <row r="1145" spans="2:7" ht="15.75" thickBot="1" x14ac:dyDescent="0.3">
      <c r="B1145" s="58">
        <v>6130200</v>
      </c>
      <c r="C1145" s="58" t="s">
        <v>1224</v>
      </c>
      <c r="D1145" s="59" t="s">
        <v>78</v>
      </c>
      <c r="E1145" s="59" t="s">
        <v>80</v>
      </c>
      <c r="F1145" s="59" t="s">
        <v>468</v>
      </c>
      <c r="G1145" s="59" t="s">
        <v>347</v>
      </c>
    </row>
    <row r="1146" spans="2:7" ht="30.75" thickBot="1" x14ac:dyDescent="0.3">
      <c r="B1146" s="58">
        <v>6141800</v>
      </c>
      <c r="C1146" s="58" t="s">
        <v>1225</v>
      </c>
      <c r="D1146" s="59" t="s">
        <v>78</v>
      </c>
      <c r="E1146" s="59" t="s">
        <v>80</v>
      </c>
      <c r="F1146" s="59" t="s">
        <v>468</v>
      </c>
      <c r="G1146" s="59" t="s">
        <v>347</v>
      </c>
    </row>
    <row r="1147" spans="2:7" ht="30.75" thickBot="1" x14ac:dyDescent="0.3">
      <c r="B1147" s="58">
        <v>6142600</v>
      </c>
      <c r="C1147" s="58" t="s">
        <v>1226</v>
      </c>
      <c r="D1147" s="59" t="s">
        <v>78</v>
      </c>
      <c r="E1147" s="59" t="s">
        <v>80</v>
      </c>
      <c r="F1147" s="59" t="s">
        <v>468</v>
      </c>
      <c r="G1147" s="59" t="s">
        <v>347</v>
      </c>
    </row>
    <row r="1148" spans="2:7" ht="30.75" thickBot="1" x14ac:dyDescent="0.3">
      <c r="B1148" s="58">
        <v>6143400</v>
      </c>
      <c r="C1148" s="58" t="s">
        <v>1227</v>
      </c>
      <c r="D1148" s="59" t="s">
        <v>78</v>
      </c>
      <c r="E1148" s="59" t="s">
        <v>80</v>
      </c>
      <c r="F1148" s="59" t="s">
        <v>468</v>
      </c>
      <c r="G1148" s="59" t="s">
        <v>347</v>
      </c>
    </row>
    <row r="1149" spans="2:7" ht="30.75" thickBot="1" x14ac:dyDescent="0.3">
      <c r="B1149" s="58">
        <v>6190601</v>
      </c>
      <c r="C1149" s="58" t="s">
        <v>1228</v>
      </c>
      <c r="D1149" s="59" t="s">
        <v>78</v>
      </c>
      <c r="E1149" s="59" t="s">
        <v>80</v>
      </c>
      <c r="F1149" s="59" t="s">
        <v>468</v>
      </c>
      <c r="G1149" s="59" t="s">
        <v>347</v>
      </c>
    </row>
    <row r="1150" spans="2:7" ht="30.75" thickBot="1" x14ac:dyDescent="0.3">
      <c r="B1150" s="58">
        <v>6190602</v>
      </c>
      <c r="C1150" s="58" t="s">
        <v>1229</v>
      </c>
      <c r="D1150" s="59" t="s">
        <v>78</v>
      </c>
      <c r="E1150" s="59" t="s">
        <v>80</v>
      </c>
      <c r="F1150" s="59" t="s">
        <v>468</v>
      </c>
      <c r="G1150" s="59" t="s">
        <v>347</v>
      </c>
    </row>
    <row r="1151" spans="2:7" ht="30.75" thickBot="1" x14ac:dyDescent="0.3">
      <c r="B1151" s="58">
        <v>6190699</v>
      </c>
      <c r="C1151" s="58" t="s">
        <v>1230</v>
      </c>
      <c r="D1151" s="59" t="s">
        <v>78</v>
      </c>
      <c r="E1151" s="59" t="s">
        <v>80</v>
      </c>
      <c r="F1151" s="59" t="s">
        <v>468</v>
      </c>
      <c r="G1151" s="59" t="s">
        <v>347</v>
      </c>
    </row>
    <row r="1152" spans="2:7" ht="30.75" thickBot="1" x14ac:dyDescent="0.3">
      <c r="B1152" s="58">
        <v>6493000</v>
      </c>
      <c r="C1152" s="58" t="s">
        <v>1231</v>
      </c>
      <c r="D1152" s="59" t="s">
        <v>78</v>
      </c>
      <c r="E1152" s="59" t="s">
        <v>80</v>
      </c>
      <c r="F1152" s="59" t="s">
        <v>468</v>
      </c>
      <c r="G1152" s="59" t="s">
        <v>347</v>
      </c>
    </row>
    <row r="1153" spans="2:7" ht="15.75" thickBot="1" x14ac:dyDescent="0.3">
      <c r="B1153" s="58">
        <v>6810201</v>
      </c>
      <c r="C1153" s="58" t="s">
        <v>1232</v>
      </c>
      <c r="D1153" s="59" t="s">
        <v>83</v>
      </c>
      <c r="E1153" s="59" t="s">
        <v>80</v>
      </c>
      <c r="F1153" s="59" t="s">
        <v>469</v>
      </c>
      <c r="G1153" s="59" t="s">
        <v>347</v>
      </c>
    </row>
    <row r="1154" spans="2:7" ht="30.75" thickBot="1" x14ac:dyDescent="0.3">
      <c r="B1154" s="58">
        <v>6822600</v>
      </c>
      <c r="C1154" s="58" t="s">
        <v>447</v>
      </c>
      <c r="D1154" s="59" t="s">
        <v>78</v>
      </c>
      <c r="E1154" s="59" t="s">
        <v>75</v>
      </c>
      <c r="F1154" s="59" t="s">
        <v>468</v>
      </c>
      <c r="G1154" s="59" t="s">
        <v>347</v>
      </c>
    </row>
    <row r="1155" spans="2:7" ht="30.75" thickBot="1" x14ac:dyDescent="0.3">
      <c r="B1155" s="58">
        <v>6822600</v>
      </c>
      <c r="C1155" s="58" t="s">
        <v>447</v>
      </c>
      <c r="D1155" s="59" t="s">
        <v>74</v>
      </c>
      <c r="E1155" s="59" t="s">
        <v>75</v>
      </c>
      <c r="F1155" s="59" t="s">
        <v>76</v>
      </c>
      <c r="G1155" s="59" t="s">
        <v>347</v>
      </c>
    </row>
    <row r="1156" spans="2:7" ht="15.75" thickBot="1" x14ac:dyDescent="0.3">
      <c r="B1156" s="58">
        <v>6920601</v>
      </c>
      <c r="C1156" s="58" t="s">
        <v>1233</v>
      </c>
      <c r="D1156" s="59" t="s">
        <v>78</v>
      </c>
      <c r="E1156" s="59" t="s">
        <v>80</v>
      </c>
      <c r="F1156" s="59" t="s">
        <v>468</v>
      </c>
      <c r="G1156" s="59" t="s">
        <v>347</v>
      </c>
    </row>
    <row r="1157" spans="2:7" ht="30.75" thickBot="1" x14ac:dyDescent="0.3">
      <c r="B1157" s="58">
        <v>6920602</v>
      </c>
      <c r="C1157" s="58" t="s">
        <v>1234</v>
      </c>
      <c r="D1157" s="59" t="s">
        <v>74</v>
      </c>
      <c r="E1157" s="59" t="s">
        <v>75</v>
      </c>
      <c r="F1157" s="59" t="s">
        <v>76</v>
      </c>
      <c r="G1157" s="59" t="s">
        <v>347</v>
      </c>
    </row>
    <row r="1158" spans="2:7" ht="15.75" thickBot="1" x14ac:dyDescent="0.3">
      <c r="B1158" s="58">
        <v>7711000</v>
      </c>
      <c r="C1158" s="58" t="s">
        <v>448</v>
      </c>
      <c r="D1158" s="59" t="s">
        <v>78</v>
      </c>
      <c r="E1158" s="59" t="s">
        <v>80</v>
      </c>
      <c r="F1158" s="59" t="s">
        <v>468</v>
      </c>
      <c r="G1158" s="59" t="s">
        <v>347</v>
      </c>
    </row>
    <row r="1159" spans="2:7" ht="30.75" thickBot="1" x14ac:dyDescent="0.3">
      <c r="B1159" s="58">
        <v>7719501</v>
      </c>
      <c r="C1159" s="58" t="s">
        <v>1235</v>
      </c>
      <c r="D1159" s="59" t="s">
        <v>78</v>
      </c>
      <c r="E1159" s="59" t="s">
        <v>80</v>
      </c>
      <c r="F1159" s="59" t="s">
        <v>468</v>
      </c>
      <c r="G1159" s="59" t="s">
        <v>347</v>
      </c>
    </row>
    <row r="1160" spans="2:7" ht="15.75" thickBot="1" x14ac:dyDescent="0.3">
      <c r="B1160" s="58">
        <v>7719502</v>
      </c>
      <c r="C1160" s="58" t="s">
        <v>1236</v>
      </c>
      <c r="D1160" s="59" t="s">
        <v>78</v>
      </c>
      <c r="E1160" s="59" t="s">
        <v>80</v>
      </c>
      <c r="F1160" s="59" t="s">
        <v>468</v>
      </c>
      <c r="G1160" s="59" t="s">
        <v>347</v>
      </c>
    </row>
    <row r="1161" spans="2:7" ht="30.75" thickBot="1" x14ac:dyDescent="0.3">
      <c r="B1161" s="58">
        <v>7719599</v>
      </c>
      <c r="C1161" s="58" t="s">
        <v>1237</v>
      </c>
      <c r="D1161" s="59" t="s">
        <v>78</v>
      </c>
      <c r="E1161" s="59" t="s">
        <v>80</v>
      </c>
      <c r="F1161" s="59" t="s">
        <v>468</v>
      </c>
      <c r="G1161" s="59" t="s">
        <v>347</v>
      </c>
    </row>
    <row r="1162" spans="2:7" ht="15.75" thickBot="1" x14ac:dyDescent="0.3">
      <c r="B1162" s="58">
        <v>7810800</v>
      </c>
      <c r="C1162" s="58" t="s">
        <v>1238</v>
      </c>
      <c r="D1162" s="59" t="s">
        <v>74</v>
      </c>
      <c r="E1162" s="59" t="s">
        <v>75</v>
      </c>
      <c r="F1162" s="59" t="s">
        <v>76</v>
      </c>
      <c r="G1162" s="59" t="s">
        <v>347</v>
      </c>
    </row>
    <row r="1163" spans="2:7" ht="15.75" thickBot="1" x14ac:dyDescent="0.3">
      <c r="B1163" s="58">
        <v>8011101</v>
      </c>
      <c r="C1163" s="58" t="s">
        <v>1239</v>
      </c>
      <c r="D1163" s="59" t="s">
        <v>181</v>
      </c>
      <c r="E1163" s="59" t="s">
        <v>80</v>
      </c>
      <c r="F1163" s="59" t="s">
        <v>182</v>
      </c>
      <c r="G1163" s="59" t="s">
        <v>347</v>
      </c>
    </row>
    <row r="1164" spans="2:7" ht="15.75" thickBot="1" x14ac:dyDescent="0.3">
      <c r="B1164" s="58">
        <v>8012900</v>
      </c>
      <c r="C1164" s="58" t="s">
        <v>1240</v>
      </c>
      <c r="D1164" s="59" t="s">
        <v>181</v>
      </c>
      <c r="E1164" s="59" t="s">
        <v>80</v>
      </c>
      <c r="F1164" s="59" t="s">
        <v>182</v>
      </c>
      <c r="G1164" s="59" t="s">
        <v>347</v>
      </c>
    </row>
    <row r="1165" spans="2:7" ht="30.75" thickBot="1" x14ac:dyDescent="0.3">
      <c r="B1165" s="58">
        <v>8020001</v>
      </c>
      <c r="C1165" s="58" t="s">
        <v>449</v>
      </c>
      <c r="D1165" s="59" t="s">
        <v>181</v>
      </c>
      <c r="E1165" s="59" t="s">
        <v>80</v>
      </c>
      <c r="F1165" s="59" t="s">
        <v>182</v>
      </c>
      <c r="G1165" s="59" t="s">
        <v>347</v>
      </c>
    </row>
    <row r="1166" spans="2:7" ht="15.75" thickBot="1" x14ac:dyDescent="0.3">
      <c r="B1166" s="58">
        <v>8020002</v>
      </c>
      <c r="C1166" s="58" t="s">
        <v>1241</v>
      </c>
      <c r="D1166" s="59" t="s">
        <v>181</v>
      </c>
      <c r="E1166" s="59" t="s">
        <v>80</v>
      </c>
      <c r="F1166" s="59" t="s">
        <v>182</v>
      </c>
      <c r="G1166" s="59" t="s">
        <v>347</v>
      </c>
    </row>
    <row r="1167" spans="2:7" ht="30.75" thickBot="1" x14ac:dyDescent="0.3">
      <c r="B1167" s="58">
        <v>8111700</v>
      </c>
      <c r="C1167" s="58" t="s">
        <v>1242</v>
      </c>
      <c r="D1167" s="59" t="s">
        <v>181</v>
      </c>
      <c r="E1167" s="59" t="s">
        <v>80</v>
      </c>
      <c r="F1167" s="59" t="s">
        <v>182</v>
      </c>
      <c r="G1167" s="59" t="s">
        <v>347</v>
      </c>
    </row>
    <row r="1168" spans="2:7" ht="15.75" thickBot="1" x14ac:dyDescent="0.3">
      <c r="B1168" s="58">
        <v>8219901</v>
      </c>
      <c r="C1168" s="58" t="s">
        <v>450</v>
      </c>
      <c r="D1168" s="59" t="s">
        <v>78</v>
      </c>
      <c r="E1168" s="59" t="s">
        <v>80</v>
      </c>
      <c r="F1168" s="59" t="s">
        <v>468</v>
      </c>
      <c r="G1168" s="59" t="s">
        <v>347</v>
      </c>
    </row>
    <row r="1169" spans="2:7" ht="15.75" thickBot="1" x14ac:dyDescent="0.3">
      <c r="B1169" s="58">
        <v>8292000</v>
      </c>
      <c r="C1169" s="58" t="s">
        <v>1243</v>
      </c>
      <c r="D1169" s="59" t="s">
        <v>78</v>
      </c>
      <c r="E1169" s="59" t="s">
        <v>80</v>
      </c>
      <c r="F1169" s="59" t="s">
        <v>468</v>
      </c>
      <c r="G1169" s="59" t="s">
        <v>347</v>
      </c>
    </row>
    <row r="1170" spans="2:7" ht="15.75" thickBot="1" x14ac:dyDescent="0.3">
      <c r="B1170" s="58">
        <v>8299706</v>
      </c>
      <c r="C1170" s="58" t="s">
        <v>1244</v>
      </c>
      <c r="D1170" s="59" t="s">
        <v>78</v>
      </c>
      <c r="E1170" s="59" t="s">
        <v>80</v>
      </c>
      <c r="F1170" s="59" t="s">
        <v>468</v>
      </c>
      <c r="G1170" s="59" t="s">
        <v>347</v>
      </c>
    </row>
    <row r="1171" spans="2:7" ht="15.75" thickBot="1" x14ac:dyDescent="0.3">
      <c r="B1171" s="58">
        <v>8599601</v>
      </c>
      <c r="C1171" s="58" t="s">
        <v>451</v>
      </c>
      <c r="D1171" s="59" t="s">
        <v>78</v>
      </c>
      <c r="E1171" s="59" t="s">
        <v>80</v>
      </c>
      <c r="F1171" s="59" t="s">
        <v>468</v>
      </c>
      <c r="G1171" s="59" t="s">
        <v>347</v>
      </c>
    </row>
    <row r="1172" spans="2:7" ht="15.75" thickBot="1" x14ac:dyDescent="0.3">
      <c r="B1172" s="58">
        <v>8599602</v>
      </c>
      <c r="C1172" s="58" t="s">
        <v>452</v>
      </c>
      <c r="D1172" s="59" t="s">
        <v>78</v>
      </c>
      <c r="E1172" s="59" t="s">
        <v>80</v>
      </c>
      <c r="F1172" s="59" t="s">
        <v>468</v>
      </c>
      <c r="G1172" s="59" t="s">
        <v>347</v>
      </c>
    </row>
    <row r="1173" spans="2:7" ht="45.75" thickBot="1" x14ac:dyDescent="0.3">
      <c r="B1173" s="58">
        <v>8610102</v>
      </c>
      <c r="C1173" s="58" t="s">
        <v>453</v>
      </c>
      <c r="D1173" s="59" t="s">
        <v>78</v>
      </c>
      <c r="E1173" s="59" t="s">
        <v>75</v>
      </c>
      <c r="F1173" s="59" t="s">
        <v>468</v>
      </c>
      <c r="G1173" s="59" t="s">
        <v>347</v>
      </c>
    </row>
    <row r="1174" spans="2:7" ht="15.75" thickBot="1" x14ac:dyDescent="0.3">
      <c r="B1174" s="58">
        <v>8621601</v>
      </c>
      <c r="C1174" s="58" t="s">
        <v>454</v>
      </c>
      <c r="D1174" s="59" t="s">
        <v>78</v>
      </c>
      <c r="E1174" s="59" t="s">
        <v>75</v>
      </c>
      <c r="F1174" s="59" t="s">
        <v>468</v>
      </c>
      <c r="G1174" s="59" t="s">
        <v>347</v>
      </c>
    </row>
    <row r="1175" spans="2:7" ht="30.75" thickBot="1" x14ac:dyDescent="0.3">
      <c r="B1175" s="58">
        <v>8621602</v>
      </c>
      <c r="C1175" s="58" t="s">
        <v>455</v>
      </c>
      <c r="D1175" s="59" t="s">
        <v>78</v>
      </c>
      <c r="E1175" s="59" t="s">
        <v>75</v>
      </c>
      <c r="F1175" s="59" t="s">
        <v>468</v>
      </c>
      <c r="G1175" s="59" t="s">
        <v>347</v>
      </c>
    </row>
    <row r="1176" spans="2:7" ht="30.75" thickBot="1" x14ac:dyDescent="0.3">
      <c r="B1176" s="58">
        <v>8622400</v>
      </c>
      <c r="C1176" s="58" t="s">
        <v>456</v>
      </c>
      <c r="D1176" s="59" t="s">
        <v>74</v>
      </c>
      <c r="E1176" s="59" t="s">
        <v>75</v>
      </c>
      <c r="F1176" s="59" t="s">
        <v>76</v>
      </c>
      <c r="G1176" s="59" t="s">
        <v>347</v>
      </c>
    </row>
    <row r="1177" spans="2:7" ht="15.75" thickBot="1" x14ac:dyDescent="0.3">
      <c r="B1177" s="58">
        <v>8690902</v>
      </c>
      <c r="C1177" s="58" t="s">
        <v>457</v>
      </c>
      <c r="D1177" s="59" t="s">
        <v>78</v>
      </c>
      <c r="E1177" s="59" t="s">
        <v>75</v>
      </c>
      <c r="F1177" s="59" t="s">
        <v>468</v>
      </c>
      <c r="G1177" s="59" t="s">
        <v>347</v>
      </c>
    </row>
    <row r="1178" spans="2:7" ht="15.75" thickBot="1" x14ac:dyDescent="0.3">
      <c r="B1178" s="58">
        <v>8711501</v>
      </c>
      <c r="C1178" s="58" t="s">
        <v>458</v>
      </c>
      <c r="D1178" s="59" t="s">
        <v>74</v>
      </c>
      <c r="E1178" s="59" t="s">
        <v>75</v>
      </c>
      <c r="F1178" s="59" t="s">
        <v>76</v>
      </c>
      <c r="G1178" s="59" t="s">
        <v>347</v>
      </c>
    </row>
    <row r="1179" spans="2:7" ht="15.75" thickBot="1" x14ac:dyDescent="0.3">
      <c r="B1179" s="58">
        <v>8711502</v>
      </c>
      <c r="C1179" s="58" t="s">
        <v>459</v>
      </c>
      <c r="D1179" s="59" t="s">
        <v>78</v>
      </c>
      <c r="E1179" s="59" t="s">
        <v>80</v>
      </c>
      <c r="F1179" s="59" t="s">
        <v>468</v>
      </c>
      <c r="G1179" s="59" t="s">
        <v>347</v>
      </c>
    </row>
    <row r="1180" spans="2:7" ht="30.75" thickBot="1" x14ac:dyDescent="0.3">
      <c r="B1180" s="58">
        <v>8711503</v>
      </c>
      <c r="C1180" s="58" t="s">
        <v>1245</v>
      </c>
      <c r="D1180" s="59" t="s">
        <v>74</v>
      </c>
      <c r="E1180" s="59" t="s">
        <v>75</v>
      </c>
      <c r="F1180" s="59" t="s">
        <v>76</v>
      </c>
      <c r="G1180" s="59" t="s">
        <v>347</v>
      </c>
    </row>
    <row r="1181" spans="2:7" ht="30.75" thickBot="1" x14ac:dyDescent="0.3">
      <c r="B1181" s="58">
        <v>8711504</v>
      </c>
      <c r="C1181" s="58" t="s">
        <v>1246</v>
      </c>
      <c r="D1181" s="59" t="s">
        <v>74</v>
      </c>
      <c r="E1181" s="59" t="s">
        <v>75</v>
      </c>
      <c r="F1181" s="59" t="s">
        <v>76</v>
      </c>
      <c r="G1181" s="59" t="s">
        <v>347</v>
      </c>
    </row>
    <row r="1182" spans="2:7" ht="15.75" thickBot="1" x14ac:dyDescent="0.3">
      <c r="B1182" s="58">
        <v>8711505</v>
      </c>
      <c r="C1182" s="58" t="s">
        <v>1247</v>
      </c>
      <c r="D1182" s="59" t="s">
        <v>78</v>
      </c>
      <c r="E1182" s="59" t="s">
        <v>80</v>
      </c>
      <c r="F1182" s="59" t="s">
        <v>468</v>
      </c>
      <c r="G1182" s="59" t="s">
        <v>347</v>
      </c>
    </row>
    <row r="1183" spans="2:7" ht="30.75" thickBot="1" x14ac:dyDescent="0.3">
      <c r="B1183" s="58">
        <v>8712300</v>
      </c>
      <c r="C1183" s="58" t="s">
        <v>460</v>
      </c>
      <c r="D1183" s="59" t="s">
        <v>78</v>
      </c>
      <c r="E1183" s="59" t="s">
        <v>80</v>
      </c>
      <c r="F1183" s="59" t="s">
        <v>468</v>
      </c>
      <c r="G1183" s="59" t="s">
        <v>347</v>
      </c>
    </row>
    <row r="1184" spans="2:7" ht="30.75" thickBot="1" x14ac:dyDescent="0.3">
      <c r="B1184" s="58">
        <v>8720401</v>
      </c>
      <c r="C1184" s="58" t="s">
        <v>1248</v>
      </c>
      <c r="D1184" s="59" t="s">
        <v>74</v>
      </c>
      <c r="E1184" s="59" t="s">
        <v>75</v>
      </c>
      <c r="F1184" s="59" t="s">
        <v>76</v>
      </c>
      <c r="G1184" s="59" t="s">
        <v>347</v>
      </c>
    </row>
    <row r="1185" spans="2:7" ht="75.75" thickBot="1" x14ac:dyDescent="0.3">
      <c r="B1185" s="58">
        <v>8720499</v>
      </c>
      <c r="C1185" s="58" t="s">
        <v>1249</v>
      </c>
      <c r="D1185" s="59" t="s">
        <v>74</v>
      </c>
      <c r="E1185" s="59" t="s">
        <v>75</v>
      </c>
      <c r="F1185" s="59" t="s">
        <v>76</v>
      </c>
      <c r="G1185" s="59" t="s">
        <v>347</v>
      </c>
    </row>
    <row r="1186" spans="2:7" ht="15.75" thickBot="1" x14ac:dyDescent="0.3">
      <c r="B1186" s="58">
        <v>8730101</v>
      </c>
      <c r="C1186" s="58" t="s">
        <v>1250</v>
      </c>
      <c r="D1186" s="59" t="s">
        <v>78</v>
      </c>
      <c r="E1186" s="59" t="s">
        <v>80</v>
      </c>
      <c r="F1186" s="59" t="s">
        <v>468</v>
      </c>
      <c r="G1186" s="59" t="s">
        <v>347</v>
      </c>
    </row>
    <row r="1187" spans="2:7" ht="15.75" thickBot="1" x14ac:dyDescent="0.3">
      <c r="B1187" s="58">
        <v>8730102</v>
      </c>
      <c r="C1187" s="58" t="s">
        <v>1251</v>
      </c>
      <c r="D1187" s="59" t="s">
        <v>78</v>
      </c>
      <c r="E1187" s="59" t="s">
        <v>80</v>
      </c>
      <c r="F1187" s="59" t="s">
        <v>468</v>
      </c>
      <c r="G1187" s="59" t="s">
        <v>347</v>
      </c>
    </row>
    <row r="1188" spans="2:7" ht="45.75" thickBot="1" x14ac:dyDescent="0.3">
      <c r="B1188" s="58">
        <v>8730199</v>
      </c>
      <c r="C1188" s="58" t="s">
        <v>1252</v>
      </c>
      <c r="D1188" s="59" t="s">
        <v>74</v>
      </c>
      <c r="E1188" s="59" t="s">
        <v>75</v>
      </c>
      <c r="F1188" s="59" t="s">
        <v>76</v>
      </c>
      <c r="G1188" s="59" t="s">
        <v>347</v>
      </c>
    </row>
    <row r="1189" spans="2:7" ht="15.75" thickBot="1" x14ac:dyDescent="0.3">
      <c r="B1189" s="58">
        <v>8800600</v>
      </c>
      <c r="C1189" s="58" t="s">
        <v>1253</v>
      </c>
      <c r="D1189" s="59" t="s">
        <v>74</v>
      </c>
      <c r="E1189" s="59" t="s">
        <v>75</v>
      </c>
      <c r="F1189" s="59" t="s">
        <v>76</v>
      </c>
      <c r="G1189" s="59" t="s">
        <v>347</v>
      </c>
    </row>
    <row r="1190" spans="2:7" ht="30.75" thickBot="1" x14ac:dyDescent="0.3">
      <c r="B1190" s="58">
        <v>9003500</v>
      </c>
      <c r="C1190" s="58" t="s">
        <v>461</v>
      </c>
      <c r="D1190" s="59" t="s">
        <v>78</v>
      </c>
      <c r="E1190" s="59" t="s">
        <v>80</v>
      </c>
      <c r="F1190" s="59" t="s">
        <v>468</v>
      </c>
      <c r="G1190" s="59" t="s">
        <v>347</v>
      </c>
    </row>
    <row r="1191" spans="2:7" ht="15.75" thickBot="1" x14ac:dyDescent="0.3">
      <c r="B1191" s="58">
        <v>9101500</v>
      </c>
      <c r="C1191" s="58" t="s">
        <v>462</v>
      </c>
      <c r="D1191" s="59" t="s">
        <v>78</v>
      </c>
      <c r="E1191" s="59" t="s">
        <v>80</v>
      </c>
      <c r="F1191" s="59" t="s">
        <v>468</v>
      </c>
      <c r="G1191" s="59" t="s">
        <v>347</v>
      </c>
    </row>
    <row r="1192" spans="2:7" ht="45.75" thickBot="1" x14ac:dyDescent="0.3">
      <c r="B1192" s="58">
        <v>9102301</v>
      </c>
      <c r="C1192" s="58" t="s">
        <v>463</v>
      </c>
      <c r="D1192" s="59" t="s">
        <v>78</v>
      </c>
      <c r="E1192" s="59" t="s">
        <v>80</v>
      </c>
      <c r="F1192" s="59" t="s">
        <v>468</v>
      </c>
      <c r="G1192" s="59" t="s">
        <v>347</v>
      </c>
    </row>
    <row r="1193" spans="2:7" ht="30.75" thickBot="1" x14ac:dyDescent="0.3">
      <c r="B1193" s="58">
        <v>9102302</v>
      </c>
      <c r="C1193" s="58" t="s">
        <v>464</v>
      </c>
      <c r="D1193" s="59" t="s">
        <v>78</v>
      </c>
      <c r="E1193" s="59" t="s">
        <v>80</v>
      </c>
      <c r="F1193" s="59" t="s">
        <v>468</v>
      </c>
      <c r="G1193" s="59" t="s">
        <v>347</v>
      </c>
    </row>
    <row r="1194" spans="2:7" ht="45.75" thickBot="1" x14ac:dyDescent="0.3">
      <c r="B1194" s="58">
        <v>9103100</v>
      </c>
      <c r="C1194" s="58" t="s">
        <v>1254</v>
      </c>
      <c r="D1194" s="59" t="s">
        <v>78</v>
      </c>
      <c r="E1194" s="59" t="s">
        <v>80</v>
      </c>
      <c r="F1194" s="59" t="s">
        <v>468</v>
      </c>
      <c r="G1194" s="59" t="s">
        <v>347</v>
      </c>
    </row>
    <row r="1195" spans="2:7" ht="15.75" thickBot="1" x14ac:dyDescent="0.3">
      <c r="B1195" s="58">
        <v>9200301</v>
      </c>
      <c r="C1195" s="58" t="s">
        <v>1255</v>
      </c>
      <c r="D1195" s="59" t="s">
        <v>78</v>
      </c>
      <c r="E1195" s="59" t="s">
        <v>80</v>
      </c>
      <c r="F1195" s="59" t="s">
        <v>468</v>
      </c>
      <c r="G1195" s="59" t="s">
        <v>347</v>
      </c>
    </row>
    <row r="1196" spans="2:7" ht="15.75" thickBot="1" x14ac:dyDescent="0.3">
      <c r="B1196" s="58">
        <v>9200302</v>
      </c>
      <c r="C1196" s="58" t="s">
        <v>1256</v>
      </c>
      <c r="D1196" s="59" t="s">
        <v>78</v>
      </c>
      <c r="E1196" s="59" t="s">
        <v>80</v>
      </c>
      <c r="F1196" s="59" t="s">
        <v>468</v>
      </c>
      <c r="G1196" s="59" t="s">
        <v>347</v>
      </c>
    </row>
    <row r="1197" spans="2:7" ht="30.75" thickBot="1" x14ac:dyDescent="0.3">
      <c r="B1197" s="58">
        <v>9200399</v>
      </c>
      <c r="C1197" s="58" t="s">
        <v>1257</v>
      </c>
      <c r="D1197" s="59" t="s">
        <v>78</v>
      </c>
      <c r="E1197" s="59" t="s">
        <v>80</v>
      </c>
      <c r="F1197" s="59" t="s">
        <v>468</v>
      </c>
      <c r="G1197" s="59" t="s">
        <v>347</v>
      </c>
    </row>
    <row r="1198" spans="2:7" ht="15.75" thickBot="1" x14ac:dyDescent="0.3">
      <c r="B1198" s="58">
        <v>9312300</v>
      </c>
      <c r="C1198" s="58" t="s">
        <v>1258</v>
      </c>
      <c r="D1198" s="59" t="s">
        <v>78</v>
      </c>
      <c r="E1198" s="59" t="s">
        <v>80</v>
      </c>
      <c r="F1198" s="59" t="s">
        <v>468</v>
      </c>
      <c r="G1198" s="59" t="s">
        <v>347</v>
      </c>
    </row>
    <row r="1199" spans="2:7" ht="15.75" thickBot="1" x14ac:dyDescent="0.3">
      <c r="B1199" s="58">
        <v>9321200</v>
      </c>
      <c r="C1199" s="58" t="s">
        <v>1259</v>
      </c>
      <c r="D1199" s="59" t="s">
        <v>78</v>
      </c>
      <c r="E1199" s="59" t="s">
        <v>80</v>
      </c>
      <c r="F1199" s="59" t="s">
        <v>468</v>
      </c>
      <c r="G1199" s="59" t="s">
        <v>347</v>
      </c>
    </row>
    <row r="1200" spans="2:7" ht="30.75" thickBot="1" x14ac:dyDescent="0.3">
      <c r="B1200" s="58">
        <v>9329801</v>
      </c>
      <c r="C1200" s="58" t="s">
        <v>1260</v>
      </c>
      <c r="D1200" s="59" t="s">
        <v>78</v>
      </c>
      <c r="E1200" s="59" t="s">
        <v>80</v>
      </c>
      <c r="F1200" s="59" t="s">
        <v>468</v>
      </c>
      <c r="G1200" s="59" t="s">
        <v>347</v>
      </c>
    </row>
    <row r="1201" spans="2:7" ht="15.75" thickBot="1" x14ac:dyDescent="0.3">
      <c r="B1201" s="58">
        <v>9603301</v>
      </c>
      <c r="C1201" s="58" t="s">
        <v>1261</v>
      </c>
      <c r="D1201" s="59" t="s">
        <v>78</v>
      </c>
      <c r="E1201" s="59" t="s">
        <v>80</v>
      </c>
      <c r="F1201" s="59" t="s">
        <v>468</v>
      </c>
      <c r="G1201" s="59" t="s">
        <v>347</v>
      </c>
    </row>
    <row r="1202" spans="2:7" ht="15.75" thickBot="1" x14ac:dyDescent="0.3">
      <c r="B1202" s="58">
        <v>9603302</v>
      </c>
      <c r="C1202" s="58" t="s">
        <v>1262</v>
      </c>
      <c r="D1202" s="59" t="s">
        <v>78</v>
      </c>
      <c r="E1202" s="59" t="s">
        <v>80</v>
      </c>
      <c r="F1202" s="59" t="s">
        <v>468</v>
      </c>
      <c r="G1202" s="59" t="s">
        <v>347</v>
      </c>
    </row>
    <row r="1203" spans="2:7" ht="15.75" thickBot="1" x14ac:dyDescent="0.3">
      <c r="B1203" s="58">
        <v>9603303</v>
      </c>
      <c r="C1203" s="58" t="s">
        <v>1263</v>
      </c>
      <c r="D1203" s="59" t="s">
        <v>78</v>
      </c>
      <c r="E1203" s="59" t="s">
        <v>80</v>
      </c>
      <c r="F1203" s="59" t="s">
        <v>468</v>
      </c>
      <c r="G1203" s="59" t="s">
        <v>347</v>
      </c>
    </row>
    <row r="1204" spans="2:7" ht="15.75" thickBot="1" x14ac:dyDescent="0.3">
      <c r="B1204" s="58">
        <v>9603304</v>
      </c>
      <c r="C1204" s="58" t="s">
        <v>1264</v>
      </c>
      <c r="D1204" s="59" t="s">
        <v>78</v>
      </c>
      <c r="E1204" s="59" t="s">
        <v>80</v>
      </c>
      <c r="F1204" s="59" t="s">
        <v>468</v>
      </c>
      <c r="G1204" s="59" t="s">
        <v>347</v>
      </c>
    </row>
    <row r="1205" spans="2:7" ht="15.75" thickBot="1" x14ac:dyDescent="0.3">
      <c r="B1205" s="58">
        <v>9603305</v>
      </c>
      <c r="C1205" s="58" t="s">
        <v>1265</v>
      </c>
      <c r="D1205" s="59" t="s">
        <v>78</v>
      </c>
      <c r="E1205" s="59" t="s">
        <v>80</v>
      </c>
      <c r="F1205" s="59" t="s">
        <v>468</v>
      </c>
      <c r="G1205" s="59" t="s">
        <v>347</v>
      </c>
    </row>
    <row r="1206" spans="2:7" ht="30.75" thickBot="1" x14ac:dyDescent="0.3">
      <c r="B1206" s="58">
        <v>9603399</v>
      </c>
      <c r="C1206" s="58" t="s">
        <v>1266</v>
      </c>
      <c r="D1206" s="59" t="s">
        <v>78</v>
      </c>
      <c r="E1206" s="59" t="s">
        <v>80</v>
      </c>
      <c r="F1206" s="59" t="s">
        <v>468</v>
      </c>
      <c r="G1206" s="59" t="s">
        <v>347</v>
      </c>
    </row>
    <row r="1207" spans="2:7" ht="30.75" thickBot="1" x14ac:dyDescent="0.3">
      <c r="B1207" s="58">
        <v>9609204</v>
      </c>
      <c r="C1207" s="58" t="s">
        <v>1267</v>
      </c>
      <c r="D1207" s="59" t="s">
        <v>78</v>
      </c>
      <c r="E1207" s="59" t="s">
        <v>80</v>
      </c>
      <c r="F1207" s="59" t="s">
        <v>468</v>
      </c>
      <c r="G1207" s="59" t="s">
        <v>347</v>
      </c>
    </row>
    <row r="1208" spans="2:7" ht="15.75" thickBot="1" x14ac:dyDescent="0.3">
      <c r="B1208" s="58">
        <v>9700500</v>
      </c>
      <c r="C1208" s="58" t="s">
        <v>1268</v>
      </c>
      <c r="D1208" s="59" t="s">
        <v>181</v>
      </c>
      <c r="E1208" s="59" t="s">
        <v>80</v>
      </c>
      <c r="F1208" s="59" t="s">
        <v>182</v>
      </c>
      <c r="G1208" s="59" t="s">
        <v>347</v>
      </c>
    </row>
  </sheetData>
  <autoFilter ref="B2:G2"/>
  <hyperlinks>
    <hyperlink ref="B3" r:id="rId1" display="https://www.contabilizei.com.br/consulta-cnae/fabricacao-de-produtos-diversos/3250706-servicos-de-protese-dentaria/"/>
    <hyperlink ref="C3" r:id="rId2" display="https://www.contabilizei.com.br/consulta-cnae/fabricacao-de-produtos-diversos/3250706-servicos-de-protese-dentaria/"/>
    <hyperlink ref="B4" r:id="rId3" display="https://www.contabilizei.com.br/consulta-cnae/fabricacao-de-produtos-diversos/3250706-servicos-de-protese-dentaria/"/>
    <hyperlink ref="C4" r:id="rId4" display="https://www.contabilizei.com.br/consulta-cnae/fabricacao-de-produtos-diversos/3250706-servicos-de-protese-dentaria/"/>
    <hyperlink ref="B5" r:id="rId5" display="https://www.contabilizei.com.br/consulta-cnae/fabricacao-de-produtos-diversos/3250709-servico-de-laboratorio-optico/"/>
    <hyperlink ref="C5" r:id="rId6" display="https://www.contabilizei.com.br/consulta-cnae/fabricacao-de-produtos-diversos/3250709-servico-de-laboratorio-optico/"/>
    <hyperlink ref="B6" r:id="rId7" display="https://www.contabilizei.com.br/consulta-cnae/fabricacao-de-produtos-diversos/3250709-servico-de-laboratorio-optico/"/>
    <hyperlink ref="C6" r:id="rId8" display="https://www.contabilizei.com.br/consulta-cnae/fabricacao-de-produtos-diversos/3250709-servico-de-laboratorio-optico/"/>
    <hyperlink ref="B7" r:id="rId9" display="https://www.contabilizei.com.br/consulta-cnae/comercio-e-reparacao-de-veiculos-automotores-e-motocicletas/4512901-representantes-comerciais-e-agentes-do-comercio-de-veiculos-automotores/"/>
    <hyperlink ref="C7" r:id="rId10" display="https://www.contabilizei.com.br/consulta-cnae/comercio-e-reparacao-de-veiculos-automotores-e-motocicletas/4512901-representantes-comerciais-e-agentes-do-comercio-de-veiculos-automotores/"/>
    <hyperlink ref="B8" r:id="rId11" display="https://www.contabilizei.com.br/consulta-cnae/comercio-e-reparacao-de-veiculos-automotores-e-motocicletas/4530702-comercio-por-atacado-de-pneumaticos-e-camaras-de-ar/"/>
    <hyperlink ref="C8" r:id="rId12" display="https://www.contabilizei.com.br/consulta-cnae/comercio-e-reparacao-de-veiculos-automotores-e-motocicletas/4530702-comercio-por-atacado-de-pneumaticos-e-camaras-de-ar/"/>
    <hyperlink ref="B9" r:id="rId13" display="https://www.contabilizei.com.br/consulta-cnae/comercio-e-reparacao-de-veiculos-automotores-e-motocicletas/4530703-comercio-a-varejo-de-pecas-e-acessorios-novos-para-veiculos-automotores/"/>
    <hyperlink ref="C9" r:id="rId14" display="https://www.contabilizei.com.br/consulta-cnae/comercio-e-reparacao-de-veiculos-automotores-e-motocicletas/4530703-comercio-a-varejo-de-pecas-e-acessorios-novos-para-veiculos-automotores/"/>
    <hyperlink ref="B10" r:id="rId15" display="https://www.contabilizei.com.br/consulta-cnae/comercio-e-reparacao-de-veiculos-automotores-e-motocicletas/4530704-comercio-a-varejo-de-pecas-e-acessorios-usados-para-veiculos-automotores/"/>
    <hyperlink ref="C10" r:id="rId16" display="https://www.contabilizei.com.br/consulta-cnae/comercio-e-reparacao-de-veiculos-automotores-e-motocicletas/4530704-comercio-a-varejo-de-pecas-e-acessorios-usados-para-veiculos-automotores/"/>
    <hyperlink ref="B11" r:id="rId17" display="https://www.contabilizei.com.br/consulta-cnae/comercio-e-reparacao-de-veiculos-automotores-e-motocicletas/4530705-comercio-a-varejo-de-pneumaticos-e-camaras-de-ar/"/>
    <hyperlink ref="C11" r:id="rId18" display="https://www.contabilizei.com.br/consulta-cnae/comercio-e-reparacao-de-veiculos-automotores-e-motocicletas/4530705-comercio-a-varejo-de-pneumaticos-e-camaras-de-ar/"/>
    <hyperlink ref="B12" r:id="rId19" display="https://www.contabilizei.com.br/consulta-cnae/comercio-e-reparacao-de-veiculos-automotores-e-motocicletas/4530706-representantes-comerciais-e-agentes-do-comercio-de-pecas-e-acessorios-novos-e-usados-para-veiculos-automotores/"/>
    <hyperlink ref="C12" r:id="rId20" display="https://www.contabilizei.com.br/consulta-cnae/comercio-e-reparacao-de-veiculos-automotores-e-motocicletas/4530706-representantes-comerciais-e-agentes-do-comercio-de-pecas-e-acessorios-novos-e-usados-para-veiculos-automotores/"/>
    <hyperlink ref="B13" r:id="rId21" display="https://www.contabilizei.com.br/consulta-cnae/comercio-e-reparacao-de-veiculos-automotores-e-motocicletas/4541202-comercio-por-atacado-de-pecas-e-acessorios-para-motocicletas-e-motonetas/"/>
    <hyperlink ref="C13" r:id="rId22" display="https://www.contabilizei.com.br/consulta-cnae/comercio-e-reparacao-de-veiculos-automotores-e-motocicletas/4541202-comercio-por-atacado-de-pecas-e-acessorios-para-motocicletas-e-motonetas/"/>
    <hyperlink ref="B14" r:id="rId23" display="https://www.contabilizei.com.br/consulta-cnae/comercio-e-reparacao-de-veiculos-automotores-e-motocicletas/4542101-representantes-comerciais-e-agentes-do-comercio-de-motocicletas-e-motonetas-pecas-e-acessorios/"/>
    <hyperlink ref="C14" r:id="rId24" display="https://www.contabilizei.com.br/consulta-cnae/comercio-e-reparacao-de-veiculos-automotores-e-motocicletas/4542101-representantes-comerciais-e-agentes-do-comercio-de-motocicletas-e-motonetas-pecas-e-acessorios/"/>
    <hyperlink ref="B15" r:id="rId25" display="https://www.contabilizei.com.br/consulta-cnae/comercio-por-atacado-exceto-veiculos-automotores-e-motocicletas/4611700-representantes-comerciais-e-agentes-do-comercio-de-materias-primas-agricolas-e-animais-vivos/"/>
    <hyperlink ref="C15" r:id="rId26" display="https://www.contabilizei.com.br/consulta-cnae/comercio-por-atacado-exceto-veiculos-automotores-e-motocicletas/4611700-representantes-comerciais-e-agentes-do-comercio-de-materias-primas-agricolas-e-animais-vivos/"/>
    <hyperlink ref="B16" r:id="rId27" display="https://www.contabilizei.com.br/consulta-cnae/comercio-por-atacado-exceto-veiculos-automotores-e-motocicletas/4612500-representantes-comerciais-e-agentes-do-comercio-de-combustiveis-minerais-produtos-siderurgicos-e-quimicos/"/>
    <hyperlink ref="C16" r:id="rId28" display="https://www.contabilizei.com.br/consulta-cnae/comercio-por-atacado-exceto-veiculos-automotores-e-motocicletas/4612500-representantes-comerciais-e-agentes-do-comercio-de-combustiveis-minerais-produtos-siderurgicos-e-quimicos/"/>
    <hyperlink ref="B17" r:id="rId29" display="https://www.contabilizei.com.br/consulta-cnae/comercio-por-atacado-exceto-veiculos-automotores-e-motocicletas/4613300-representantes-comerciais-e-agentes-do-comercio-de-madeira-material-de-construcao-e-ferragens/"/>
    <hyperlink ref="C17" r:id="rId30" display="https://www.contabilizei.com.br/consulta-cnae/comercio-por-atacado-exceto-veiculos-automotores-e-motocicletas/4613300-representantes-comerciais-e-agentes-do-comercio-de-madeira-material-de-construcao-e-ferragens/"/>
    <hyperlink ref="B18" r:id="rId31" display="https://www.contabilizei.com.br/consulta-cnae/comercio-por-atacado-exceto-veiculos-automotores-e-motocicletas/4614100-representantes-comerciais-e-agentes-do-comercio-de-maquinas-equipamentos-embarcacoes-e-aeronaves/"/>
    <hyperlink ref="C18" r:id="rId32" display="https://www.contabilizei.com.br/consulta-cnae/comercio-por-atacado-exceto-veiculos-automotores-e-motocicletas/4614100-representantes-comerciais-e-agentes-do-comercio-de-maquinas-equipamentos-embarcacoes-e-aeronaves/"/>
    <hyperlink ref="B19" r:id="rId33" display="https://www.contabilizei.com.br/consulta-cnae/comercio-por-atacado-exceto-veiculos-automotores-e-motocicletas/4615000-representantes-comerciais-e-agentes-do-comercio-de-eletrodomesticos-moveis-e-artigos-de-uso-domestico/"/>
    <hyperlink ref="C19" r:id="rId34" display="https://www.contabilizei.com.br/consulta-cnae/comercio-por-atacado-exceto-veiculos-automotores-e-motocicletas/4615000-representantes-comerciais-e-agentes-do-comercio-de-eletrodomesticos-moveis-e-artigos-de-uso-domestico/"/>
    <hyperlink ref="B20" r:id="rId35" display="https://www.contabilizei.com.br/consulta-cnae/comercio-por-atacado-exceto-veiculos-automotores-e-motocicletas/4616800-representantes-comerciais-e-agentes-do-comercio-de-texteis-vestuario-calcados-e-artigos-de-viagem/"/>
    <hyperlink ref="C20" r:id="rId36" display="https://www.contabilizei.com.br/consulta-cnae/comercio-por-atacado-exceto-veiculos-automotores-e-motocicletas/4616800-representantes-comerciais-e-agentes-do-comercio-de-texteis-vestuario-calcados-e-artigos-de-viagem/"/>
    <hyperlink ref="B21" r:id="rId37" display="https://www.contabilizei.com.br/consulta-cnae/comercio-por-atacado-exceto-veiculos-automotores-e-motocicletas/4617600-representantes-comerciais-e-agentes-do-comercio-de-produtos-alimenticios-bebidas-e-fumo/"/>
    <hyperlink ref="C21" r:id="rId38" display="https://www.contabilizei.com.br/consulta-cnae/comercio-por-atacado-exceto-veiculos-automotores-e-motocicletas/4617600-representantes-comerciais-e-agentes-do-comercio-de-produtos-alimenticios-bebidas-e-fumo/"/>
    <hyperlink ref="B22" r:id="rId39" display="https://www.contabilizei.com.br/consulta-cnae/comercio-por-atacado-exceto-veiculos-automotores-e-motocicletas/4618401-representantes-comerciais-e-agentes-do-comercio-de-medicamentos-cosmeticos-e-produtos-de-perfumaria/"/>
    <hyperlink ref="C22" r:id="rId40" display="https://www.contabilizei.com.br/consulta-cnae/comercio-por-atacado-exceto-veiculos-automotores-e-motocicletas/4618401-representantes-comerciais-e-agentes-do-comercio-de-medicamentos-cosmeticos-e-produtos-de-perfumaria/"/>
    <hyperlink ref="B23" r:id="rId41" display="https://www.contabilizei.com.br/consulta-cnae/comercio-por-atacado-exceto-veiculos-automotores-e-motocicletas/4618402-representantes-comerciais-e-agentes-do-comercio-de-instrumentos-e-materiais-odonto-medico-hospitalares/"/>
    <hyperlink ref="C23" r:id="rId42" display="https://www.contabilizei.com.br/consulta-cnae/comercio-por-atacado-exceto-veiculos-automotores-e-motocicletas/4618402-representantes-comerciais-e-agentes-do-comercio-de-instrumentos-e-materiais-odonto-medico-hospitalares/"/>
    <hyperlink ref="B24" r:id="rId43" display="https://www.contabilizei.com.br/consulta-cnae/comercio-por-atacado-exceto-veiculos-automotores-e-motocicletas/4618403-representantes-comerciais-e-agentes-do-comercio-de-jornais-revistas-e-outras-publicacoes/"/>
    <hyperlink ref="C24" r:id="rId44" display="https://www.contabilizei.com.br/consulta-cnae/comercio-por-atacado-exceto-veiculos-automotores-e-motocicletas/4618403-representantes-comerciais-e-agentes-do-comercio-de-jornais-revistas-e-outras-publicacoes/"/>
    <hyperlink ref="B25" r:id="rId45" display="https://www.contabilizei.com.br/consulta-cnae/comercio-por-atacado-exceto-veiculos-automotores-e-motocicletas/4618499-outros-representantes-comerciais-e-agentes-do-comercio-especializado-em-produtos-nao-especificados-anteriormente/"/>
    <hyperlink ref="C25" r:id="rId46" display="https://www.contabilizei.com.br/consulta-cnae/comercio-por-atacado-exceto-veiculos-automotores-e-motocicletas/4618499-outros-representantes-comerciais-e-agentes-do-comercio-especializado-em-produtos-nao-especificados-anteriormente/"/>
    <hyperlink ref="B26" r:id="rId47" display="https://www.contabilizei.com.br/consulta-cnae/comercio-por-atacado-exceto-veiculos-automotores-e-motocicletas/4619200-representantes-comerciais-e-agentes-do-comercio-de-mercadorias-em-geral-nao-especializado/"/>
    <hyperlink ref="C26" r:id="rId48" display="https://www.contabilizei.com.br/consulta-cnae/comercio-por-atacado-exceto-veiculos-automotores-e-motocicletas/4619200-representantes-comerciais-e-agentes-do-comercio-de-mercadorias-em-geral-nao-especializado/"/>
    <hyperlink ref="B27" r:id="rId49" display="https://www.contabilizei.com.br/consulta-cnae/comercio-por-atacado-exceto-veiculos-automotores-e-motocicletas/4635401-comercio-atacadista-de-agua-mineral/"/>
    <hyperlink ref="C27" r:id="rId50" display="https://www.contabilizei.com.br/consulta-cnae/comercio-por-atacado-exceto-veiculos-automotores-e-motocicletas/4635401-comercio-atacadista-de-agua-mineral/"/>
    <hyperlink ref="B28" r:id="rId51" display="https://www.contabilizei.com.br/consulta-cnae/comercio-por-atacado-exceto-veiculos-automotores-e-motocicletas/4635402-comercio-atacadista-de-cerveja-chope-e-refrigerante/"/>
    <hyperlink ref="C28" r:id="rId52" display="https://www.contabilizei.com.br/consulta-cnae/comercio-por-atacado-exceto-veiculos-automotores-e-motocicletas/4635402-comercio-atacadista-de-cerveja-chope-e-refrigerante/"/>
    <hyperlink ref="B29" r:id="rId53" display="https://www.contabilizei.com.br/consulta-cnae/comercio-por-atacado-exceto-veiculos-automotores-e-motocicletas/4637104-comercio-atacadista-de-paes-bolos-biscoitos-e-similares/"/>
    <hyperlink ref="C29" r:id="rId54" display="https://www.contabilizei.com.br/consulta-cnae/comercio-por-atacado-exceto-veiculos-automotores-e-motocicletas/4637104-comercio-atacadista-de-paes-bolos-biscoitos-e-similares/"/>
    <hyperlink ref="B30" r:id="rId55" display="https://www.contabilizei.com.br/consulta-cnae/comercio-por-atacado-exceto-veiculos-automotores-e-motocicletas/4637105-comercio-atacadista-de-massas-alimenticias/"/>
    <hyperlink ref="C30" r:id="rId56" display="https://www.contabilizei.com.br/consulta-cnae/comercio-por-atacado-exceto-veiculos-automotores-e-motocicletas/4637105-comercio-atacadista-de-massas-alimenticias/"/>
    <hyperlink ref="B31" r:id="rId57" display="https://www.contabilizei.com.br/consulta-cnae/comercio-por-atacado-exceto-veiculos-automotores-e-motocicletas/4637106-comercio-atacadista-de-sorvetes/"/>
    <hyperlink ref="C31" r:id="rId58" display="https://www.contabilizei.com.br/consulta-cnae/comercio-por-atacado-exceto-veiculos-automotores-e-motocicletas/4637106-comercio-atacadista-de-sorvetes/"/>
    <hyperlink ref="B32" r:id="rId59" display="https://www.contabilizei.com.br/consulta-cnae/comercio-por-atacado-exceto-veiculos-automotores-e-motocicletas/4637107-comercio-atacadista-de-chocolates-confeitos-balas-bombons-e-semelhantes/"/>
    <hyperlink ref="C32" r:id="rId60" display="https://www.contabilizei.com.br/consulta-cnae/comercio-por-atacado-exceto-veiculos-automotores-e-motocicletas/4637107-comercio-atacadista-de-chocolates-confeitos-balas-bombons-e-semelhantes/"/>
    <hyperlink ref="B33" r:id="rId61" display="https://www.contabilizei.com.br/consulta-cnae/comercio-por-atacado-exceto-veiculos-automotores-e-motocicletas/4637199-comercio-atacadista-especializado-em-outros-produtos-alimenticios-nao-especificados-anteriormente/"/>
    <hyperlink ref="C33" r:id="rId62" display="https://www.contabilizei.com.br/consulta-cnae/comercio-por-atacado-exceto-veiculos-automotores-e-motocicletas/4637199-comercio-atacadista-especializado-em-outros-produtos-alimenticios-nao-especificados-anteriormente/"/>
    <hyperlink ref="B34" r:id="rId63" display="https://www.contabilizei.com.br/consulta-cnae/comercio-por-atacado-exceto-veiculos-automotores-e-motocicletas/4639701-comercio-atacadista-de-produtos-alimenticios-em-geral/"/>
    <hyperlink ref="C34" r:id="rId64" display="https://www.contabilizei.com.br/consulta-cnae/comercio-por-atacado-exceto-veiculos-automotores-e-motocicletas/4639701-comercio-atacadista-de-produtos-alimenticios-em-geral/"/>
    <hyperlink ref="B35" r:id="rId65" display="https://www.contabilizei.com.br/consulta-cnae/comercio-por-atacado-exceto-veiculos-automotores-e-motocicletas/4641901-comercio-atacadista-de-tecidos/"/>
    <hyperlink ref="C35" r:id="rId66" display="https://www.contabilizei.com.br/consulta-cnae/comercio-por-atacado-exceto-veiculos-automotores-e-motocicletas/4641901-comercio-atacadista-de-tecidos/"/>
    <hyperlink ref="B36" r:id="rId67" display="https://www.contabilizei.com.br/consulta-cnae/comercio-por-atacado-exceto-veiculos-automotores-e-motocicletas/4641902-comercio-atacadista-de-artigos-de-cama-mesa-e-banho/"/>
    <hyperlink ref="C36" r:id="rId68" display="https://www.contabilizei.com.br/consulta-cnae/comercio-por-atacado-exceto-veiculos-automotores-e-motocicletas/4641902-comercio-atacadista-de-artigos-de-cama-mesa-e-banho/"/>
    <hyperlink ref="B37" r:id="rId69" display="https://www.contabilizei.com.br/consulta-cnae/comercio-por-atacado-exceto-veiculos-automotores-e-motocicletas/4641903-comercio-atacadista-de-artigos-de-armarinho/"/>
    <hyperlink ref="C37" r:id="rId70" display="https://www.contabilizei.com.br/consulta-cnae/comercio-por-atacado-exceto-veiculos-automotores-e-motocicletas/4641903-comercio-atacadista-de-artigos-de-armarinho/"/>
    <hyperlink ref="B38" r:id="rId71" display="https://www.contabilizei.com.br/consulta-cnae/comercio-por-atacado-exceto-veiculos-automotores-e-motocicletas/4642701-comercio-atacadista-de-artigos-do-vestuario-e-acessorios-exceto-profissionais-e-de-seguranca/"/>
    <hyperlink ref="C38" r:id="rId72" display="https://www.contabilizei.com.br/consulta-cnae/comercio-por-atacado-exceto-veiculos-automotores-e-motocicletas/4642701-comercio-atacadista-de-artigos-do-vestuario-e-acessorios-exceto-profissionais-e-de-seguranca/"/>
    <hyperlink ref="B39" r:id="rId73" display="https://www.contabilizei.com.br/consulta-cnae/comercio-por-atacado-exceto-veiculos-automotores-e-motocicletas/4642702-comercio-atacadista-de-roupas-e-acessorios-para-uso-profissional-e-de-seguranca-do-trabalho/"/>
    <hyperlink ref="C39" r:id="rId74" display="https://www.contabilizei.com.br/consulta-cnae/comercio-por-atacado-exceto-veiculos-automotores-e-motocicletas/4642702-comercio-atacadista-de-roupas-e-acessorios-para-uso-profissional-e-de-seguranca-do-trabalho/"/>
    <hyperlink ref="B40" r:id="rId75" display="https://www.contabilizei.com.br/consulta-cnae/comercio-por-atacado-exceto-veiculos-automotores-e-motocicletas/4643501-comercio-atacadista-de-calcados/"/>
    <hyperlink ref="C40" r:id="rId76" display="https://www.contabilizei.com.br/consulta-cnae/comercio-por-atacado-exceto-veiculos-automotores-e-motocicletas/4643501-comercio-atacadista-de-calcados/"/>
    <hyperlink ref="B41" r:id="rId77" display="https://www.contabilizei.com.br/consulta-cnae/comercio-por-atacado-exceto-veiculos-automotores-e-motocicletas/4643502-comercio-atacadista-de-bolsas-malas-e-artigos-de-viagem/"/>
    <hyperlink ref="C41" r:id="rId78" display="https://www.contabilizei.com.br/consulta-cnae/comercio-por-atacado-exceto-veiculos-automotores-e-motocicletas/4643502-comercio-atacadista-de-bolsas-malas-e-artigos-de-viagem/"/>
    <hyperlink ref="B42" r:id="rId79" display="https://www.contabilizei.com.br/consulta-cnae/comercio-por-atacado-exceto-veiculos-automotores-e-motocicletas/4646001-comercio-atacadista-de-cosmeticos-e-produtos-de-perfumaria/"/>
    <hyperlink ref="C42" r:id="rId80" display="https://www.contabilizei.com.br/consulta-cnae/comercio-por-atacado-exceto-veiculos-automotores-e-motocicletas/4646001-comercio-atacadista-de-cosmeticos-e-produtos-de-perfumaria/"/>
    <hyperlink ref="B43" r:id="rId81" display="https://www.contabilizei.com.br/consulta-cnae/comercio-por-atacado-exceto-veiculos-automotores-e-motocicletas/4646002-comercio-atacadista-de-produtos-de-higiene-pessoal/"/>
    <hyperlink ref="C43" r:id="rId82" display="https://www.contabilizei.com.br/consulta-cnae/comercio-por-atacado-exceto-veiculos-automotores-e-motocicletas/4646002-comercio-atacadista-de-produtos-de-higiene-pessoal/"/>
    <hyperlink ref="B44" r:id="rId83" display="https://www.contabilizei.com.br/consulta-cnae/comercio-por-atacado-exceto-veiculos-automotores-e-motocicletas/4647801-comercio-atacadista-de-artigos-de-escritorio-e-de-papelaria/"/>
    <hyperlink ref="C44" r:id="rId84" display="https://www.contabilizei.com.br/consulta-cnae/comercio-por-atacado-exceto-veiculos-automotores-e-motocicletas/4647801-comercio-atacadista-de-artigos-de-escritorio-e-de-papelaria/"/>
    <hyperlink ref="B45" r:id="rId85" display="https://www.contabilizei.com.br/consulta-cnae/comercio-por-atacado-exceto-veiculos-automotores-e-motocicletas/4647802-comercio-atacadista-de-livros-jornais-e-outras-publicacoes/"/>
    <hyperlink ref="C45" r:id="rId86" display="https://www.contabilizei.com.br/consulta-cnae/comercio-por-atacado-exceto-veiculos-automotores-e-motocicletas/4647802-comercio-atacadista-de-livros-jornais-e-outras-publicacoes/"/>
    <hyperlink ref="B46" r:id="rId87" display="https://www.contabilizei.com.br/consulta-cnae/comercio-por-atacado-exceto-veiculos-automotores-e-motocicletas/4649401-comercio-atacadista-de-equipamentos-eletricos-de-uso-pessoal-e-domestico/"/>
    <hyperlink ref="C46" r:id="rId88" display="https://www.contabilizei.com.br/consulta-cnae/comercio-por-atacado-exceto-veiculos-automotores-e-motocicletas/4649401-comercio-atacadista-de-equipamentos-eletricos-de-uso-pessoal-e-domestico/"/>
    <hyperlink ref="B47" r:id="rId89" display="https://www.contabilizei.com.br/consulta-cnae/comercio-por-atacado-exceto-veiculos-automotores-e-motocicletas/4649402-comercio-atacadista-de-aparelhos-eletronicos-de-uso-pessoal-e-domestico/"/>
    <hyperlink ref="C47" r:id="rId90" display="https://www.contabilizei.com.br/consulta-cnae/comercio-por-atacado-exceto-veiculos-automotores-e-motocicletas/4649402-comercio-atacadista-de-aparelhos-eletronicos-de-uso-pessoal-e-domestico/"/>
    <hyperlink ref="B48" r:id="rId91" display="https://www.contabilizei.com.br/consulta-cnae/comercio-por-atacado-exceto-veiculos-automotores-e-motocicletas/4649403-comercio-atacadista-de-bicicletas-triciclos-e-outros-veiculos-recreativos/"/>
    <hyperlink ref="C48" r:id="rId92" display="https://www.contabilizei.com.br/consulta-cnae/comercio-por-atacado-exceto-veiculos-automotores-e-motocicletas/4649403-comercio-atacadista-de-bicicletas-triciclos-e-outros-veiculos-recreativos/"/>
    <hyperlink ref="B49" r:id="rId93" display="https://www.contabilizei.com.br/consulta-cnae/comercio-por-atacado-exceto-veiculos-automotores-e-motocicletas/4649404-comercio-atacadista-de-moveis-e-artigos-de-colchoaria/"/>
    <hyperlink ref="C49" r:id="rId94" display="https://www.contabilizei.com.br/consulta-cnae/comercio-por-atacado-exceto-veiculos-automotores-e-motocicletas/4649404-comercio-atacadista-de-moveis-e-artigos-de-colchoaria/"/>
    <hyperlink ref="B50" r:id="rId95" display="https://www.contabilizei.com.br/consulta-cnae/comercio-por-atacado-exceto-veiculos-automotores-e-motocicletas/4649405-comercio-atacadista-de-artigos-de-tapecaria-persianas-e-cortinas/"/>
    <hyperlink ref="C50" r:id="rId96" display="https://www.contabilizei.com.br/consulta-cnae/comercio-por-atacado-exceto-veiculos-automotores-e-motocicletas/4649405-comercio-atacadista-de-artigos-de-tapecaria-persianas-e-cortinas/"/>
    <hyperlink ref="B51" r:id="rId97" display="https://www.contabilizei.com.br/consulta-cnae/comercio-por-atacado-exceto-veiculos-automotores-e-motocicletas/4649406-comercio-atacadista-de-lustres-luminarias-e-abajures/"/>
    <hyperlink ref="C51" r:id="rId98" display="https://www.contabilizei.com.br/consulta-cnae/comercio-por-atacado-exceto-veiculos-automotores-e-motocicletas/4649406-comercio-atacadista-de-lustres-luminarias-e-abajures/"/>
    <hyperlink ref="B52" r:id="rId99" display="https://www.contabilizei.com.br/consulta-cnae/comercio-por-atacado-exceto-veiculos-automotores-e-motocicletas/4649407-comercio-atacadista-de-filmes-cds-dvds-fitas-e-discos/"/>
    <hyperlink ref="C52" r:id="rId100" display="https://www.contabilizei.com.br/consulta-cnae/comercio-por-atacado-exceto-veiculos-automotores-e-motocicletas/4649407-comercio-atacadista-de-filmes-cds-dvds-fitas-e-discos/"/>
    <hyperlink ref="B53" r:id="rId101" display="https://www.contabilizei.com.br/consulta-cnae/comercio-por-atacado-exceto-veiculos-automotores-e-motocicletas/4649408-comercio-atacadista-de-produtos-de-higiene-limpeza-e-conservacao-domiciliar/"/>
    <hyperlink ref="C53" r:id="rId102" display="https://www.contabilizei.com.br/consulta-cnae/comercio-por-atacado-exceto-veiculos-automotores-e-motocicletas/4649408-comercio-atacadista-de-produtos-de-higiene-limpeza-e-conservacao-domiciliar/"/>
    <hyperlink ref="B54" r:id="rId103" display="https://www.contabilizei.com.br/consulta-cnae/comercio-por-atacado-exceto-veiculos-automotores-e-motocicletas/4649409-comercio-atacadista-de-produtos-de-higiene-limpeza-e-conservacao-domiciliar-com-atividade-de-fracionamento-e-acondicionamento-associada/"/>
    <hyperlink ref="C54" r:id="rId104" display="https://www.contabilizei.com.br/consulta-cnae/comercio-por-atacado-exceto-veiculos-automotores-e-motocicletas/4649409-comercio-atacadista-de-produtos-de-higiene-limpeza-e-conservacao-domiciliar-com-atividade-de-fracionamento-e-acondicionamento-associada/"/>
    <hyperlink ref="B55" r:id="rId105" display="https://www.contabilizei.com.br/consulta-cnae/comercio-por-atacado-exceto-veiculos-automotores-e-motocicletas/4649410-comercio-atacadista-de-joias-relogios-e-bijuterias-inclusive-pedras-preciosas-e-semipreciosas-lapidadas/"/>
    <hyperlink ref="C55" r:id="rId106" display="https://www.contabilizei.com.br/consulta-cnae/comercio-por-atacado-exceto-veiculos-automotores-e-motocicletas/4649410-comercio-atacadista-de-joias-relogios-e-bijuterias-inclusive-pedras-preciosas-e-semipreciosas-lapidadas/"/>
    <hyperlink ref="B56" r:id="rId107" display="https://www.contabilizei.com.br/consulta-cnae/comercio-por-atacado-exceto-veiculos-automotores-e-motocicletas/4649499-comercio-atacadista-de-outros-equipamentos-e-artigos-de-uso-pessoal-e-domestico-nao-especificados-anteriormente/"/>
    <hyperlink ref="C56" r:id="rId108" display="https://www.contabilizei.com.br/consulta-cnae/comercio-por-atacado-exceto-veiculos-automotores-e-motocicletas/4649499-comercio-atacadista-de-outros-equipamentos-e-artigos-de-uso-pessoal-e-domestico-nao-especificados-anteriormente/"/>
    <hyperlink ref="B57" r:id="rId109" display="https://www.contabilizei.com.br/consulta-cnae/comercio-por-atacado-exceto-veiculos-automotores-e-motocicletas/4651601-comercio-atacadista-de-equipamentos-de-informatica/"/>
    <hyperlink ref="C57" r:id="rId110" display="https://www.contabilizei.com.br/consulta-cnae/comercio-por-atacado-exceto-veiculos-automotores-e-motocicletas/4651601-comercio-atacadista-de-equipamentos-de-informatica/"/>
    <hyperlink ref="B58" r:id="rId111" display="https://www.contabilizei.com.br/consulta-cnae/comercio-por-atacado-exceto-veiculos-automotores-e-motocicletas/4651602-comercio-atacadista-de-suprimentos-para-informatica/"/>
    <hyperlink ref="C58" r:id="rId112" display="https://www.contabilizei.com.br/consulta-cnae/comercio-por-atacado-exceto-veiculos-automotores-e-motocicletas/4651602-comercio-atacadista-de-suprimentos-para-informatica/"/>
    <hyperlink ref="B59" r:id="rId113" display="https://www.contabilizei.com.br/consulta-cnae/comercio-por-atacado-exceto-veiculos-automotores-e-motocicletas/4652400-comercio-atacadista-de-componentes-eletronicos-e-equipamentos-de-telefonia-e-comunicacao/"/>
    <hyperlink ref="C59" r:id="rId114" display="https://www.contabilizei.com.br/consulta-cnae/comercio-por-atacado-exceto-veiculos-automotores-e-motocicletas/4652400-comercio-atacadista-de-componentes-eletronicos-e-equipamentos-de-telefonia-e-comunicacao/"/>
    <hyperlink ref="B60" r:id="rId115" display="https://www.contabilizei.com.br/consulta-cnae/comercio-por-atacado-exceto-veiculos-automotores-e-motocicletas/4679603-comercio-atacadista-de-vidros-espelhos-e-vitrais/"/>
    <hyperlink ref="C60" r:id="rId116" display="https://www.contabilizei.com.br/consulta-cnae/comercio-por-atacado-exceto-veiculos-automotores-e-motocicletas/4679603-comercio-atacadista-de-vidros-espelhos-e-vitrais/"/>
    <hyperlink ref="B61" r:id="rId117" display="https://www.contabilizei.com.br/consulta-cnae/comercio-por-atacado-exceto-veiculos-automotores-e-motocicletas/4686902-comercio-atacadista-de-embalagens/"/>
    <hyperlink ref="C61" r:id="rId118" display="https://www.contabilizei.com.br/consulta-cnae/comercio-por-atacado-exceto-veiculos-automotores-e-motocicletas/4686902-comercio-atacadista-de-embalagens/"/>
    <hyperlink ref="B62" r:id="rId119" display="https://www.contabilizei.com.br/consulta-cnae/comercio-por-atacado-exceto-veiculos-automotores-e-motocicletas/4691500-comercio-atacadista-de-mercadorias-em-geral-com-predominancia-de-produtos-alimenticios/"/>
    <hyperlink ref="C62" r:id="rId120" display="https://www.contabilizei.com.br/consulta-cnae/comercio-por-atacado-exceto-veiculos-automotores-e-motocicletas/4691500-comercio-atacadista-de-mercadorias-em-geral-com-predominancia-de-produtos-alimenticios/"/>
    <hyperlink ref="B63" r:id="rId121" display="https://www.contabilizei.com.br/consulta-cnae/comercio-por-atacado-exceto-veiculos-automotores-e-motocicletas/4693100-comercio-atacadista-de-mercadorias-em-geral-sem-predominancia-de-alimentos-ou-de-insumos-agropecuarios/"/>
    <hyperlink ref="C63" r:id="rId122" display="https://www.contabilizei.com.br/consulta-cnae/comercio-por-atacado-exceto-veiculos-automotores-e-motocicletas/4693100-comercio-atacadista-de-mercadorias-em-geral-sem-predominancia-de-alimentos-ou-de-insumos-agropecuarios/"/>
    <hyperlink ref="B64" r:id="rId123" display="https://www.contabilizei.com.br/consulta-cnae/comercio-varejista/4711301-comercio-varejista-de-mercadorias-em-geral-com-predominancia-de-produtos-alimenticios-hipermercados/"/>
    <hyperlink ref="C64" r:id="rId124" display="https://www.contabilizei.com.br/consulta-cnae/comercio-varejista/4711301-comercio-varejista-de-mercadorias-em-geral-com-predominancia-de-produtos-alimenticios-hipermercados/"/>
    <hyperlink ref="B65" r:id="rId125" display="https://www.contabilizei.com.br/consulta-cnae/comercio-varejista/4711302-comercio-varejista-de-mercadorias-em-geral-com-predominancia-de-produtos-alimenticios-supermercados/"/>
    <hyperlink ref="C65" r:id="rId126" display="https://www.contabilizei.com.br/consulta-cnae/comercio-varejista/4711302-comercio-varejista-de-mercadorias-em-geral-com-predominancia-de-produtos-alimenticios-supermercados/"/>
    <hyperlink ref="B66" r:id="rId127" display="https://www.contabilizei.com.br/consulta-cnae/comercio-varejista/4712100-comercio-varejista-de-mercadorias-em-geral-com-predominancia-de-produtos-alimenticios-minimercados-mercearias-e-armazens/"/>
    <hyperlink ref="C66" r:id="rId128" display="https://www.contabilizei.com.br/consulta-cnae/comercio-varejista/4712100-comercio-varejista-de-mercadorias-em-geral-com-predominancia-de-produtos-alimenticios-minimercados-mercearias-e-armazens/"/>
    <hyperlink ref="B67" r:id="rId129" display="https://www.contabilizei.com.br/consulta-cnae/comercio-varejista/4713002-lojas-de-variedades-exceto-lojas-de-departamentos-ou-magazines/"/>
    <hyperlink ref="C67" r:id="rId130" display="https://www.contabilizei.com.br/consulta-cnae/comercio-varejista/4713002-lojas-de-variedades-exceto-lojas-de-departamentos-ou-magazines/"/>
    <hyperlink ref="B68" r:id="rId131" display="https://www.contabilizei.com.br/consulta-cnae/comercio-varejista/4721102-padaria-e-confeitaria-com-predominancia-de-revenda/"/>
    <hyperlink ref="C68" r:id="rId132" display="https://www.contabilizei.com.br/consulta-cnae/comercio-varejista/4721102-padaria-e-confeitaria-com-predominancia-de-revenda/"/>
    <hyperlink ref="B69" r:id="rId133" display="https://www.contabilizei.com.br/consulta-cnae/comercio-varejista/4721103-comercio-varejista-de-laticinios-e-frios/"/>
    <hyperlink ref="C69" r:id="rId134" display="https://www.contabilizei.com.br/consulta-cnae/comercio-varejista/4721103-comercio-varejista-de-laticinios-e-frios/"/>
    <hyperlink ref="B70" r:id="rId135" display="https://www.contabilizei.com.br/consulta-cnae/comercio-varejista/4721104-comercio-varejista-de-doces-balas-bombons-e-semelhantes/"/>
    <hyperlink ref="C70" r:id="rId136" display="https://www.contabilizei.com.br/consulta-cnae/comercio-varejista/4721104-comercio-varejista-de-doces-balas-bombons-e-semelhantes/"/>
    <hyperlink ref="B71" r:id="rId137" display="https://www.contabilizei.com.br/consulta-cnae/comercio-varejista/4723700-comercio-varejista-de-bebidas/"/>
    <hyperlink ref="C71" r:id="rId138" display="https://www.contabilizei.com.br/consulta-cnae/comercio-varejista/4723700-comercio-varejista-de-bebidas/"/>
    <hyperlink ref="B72" r:id="rId139" display="https://www.contabilizei.com.br/consulta-cnae/comercio-varejista/4724500-comercio-varejista-de-hortifrutigranjeiros/"/>
    <hyperlink ref="C72" r:id="rId140" display="https://www.contabilizei.com.br/consulta-cnae/comercio-varejista/4724500-comercio-varejista-de-hortifrutigranjeiros/"/>
    <hyperlink ref="B73" r:id="rId141" display="https://www.contabilizei.com.br/consulta-cnae/comercio-varejista/4729601-tabacaria/"/>
    <hyperlink ref="C73" r:id="rId142" display="https://www.contabilizei.com.br/consulta-cnae/comercio-varejista/4729601-tabacaria/"/>
    <hyperlink ref="B74" r:id="rId143" display="https://www.contabilizei.com.br/consulta-cnae/comercio-varejista/4729699-comercio-varejista-de-produtos-alimenticios-em-geral-ou-especializado-em-produtos-alimenticios-nao-especificados-anteriormente/"/>
    <hyperlink ref="C74" r:id="rId144" display="https://www.contabilizei.com.br/consulta-cnae/comercio-varejista/4729699-comercio-varejista-de-produtos-alimenticios-em-geral-ou-especializado-em-produtos-alimenticios-nao-especificados-anteriormente/"/>
    <hyperlink ref="B75" r:id="rId145" display="https://www.contabilizei.com.br/consulta-cnae/comercio-varejista/4743100-comercio-varejista-de-vidros/"/>
    <hyperlink ref="C75" r:id="rId146" display="https://www.contabilizei.com.br/consulta-cnae/comercio-varejista/4743100-comercio-varejista-de-vidros/"/>
    <hyperlink ref="B76" r:id="rId147" display="https://www.contabilizei.com.br/consulta-cnae/comercio-varejista/4744002-comercio-varejista-de-madeira-e-artefatos/"/>
    <hyperlink ref="C76" r:id="rId148" display="https://www.contabilizei.com.br/consulta-cnae/comercio-varejista/4744002-comercio-varejista-de-madeira-e-artefatos/"/>
    <hyperlink ref="B77" r:id="rId149" display="https://www.contabilizei.com.br/consulta-cnae/comercio-varejista/4751201-comercio-varejista-especializado-de-equipamentos-e-suprimentos-de-informatica/"/>
    <hyperlink ref="C77" r:id="rId150" display="https://www.contabilizei.com.br/consulta-cnae/comercio-varejista/4751201-comercio-varejista-especializado-de-equipamentos-e-suprimentos-de-informatica/"/>
    <hyperlink ref="B78" r:id="rId151" display="https://www.contabilizei.com.br/consulta-cnae/comercio-varejista/4751202-recarga-de-cartuchos-para-equipamentos-de-informatica/"/>
    <hyperlink ref="C78" r:id="rId152" display="https://www.contabilizei.com.br/consulta-cnae/comercio-varejista/4751202-recarga-de-cartuchos-para-equipamentos-de-informatica/"/>
    <hyperlink ref="B79" r:id="rId153" display="https://www.contabilizei.com.br/consulta-cnae/comercio-varejista/4752100-comercio-varejista-especializado-de-equipamentos-de-telefonia-e-comunicacao/"/>
    <hyperlink ref="C79" r:id="rId154" display="https://www.contabilizei.com.br/consulta-cnae/comercio-varejista/4752100-comercio-varejista-especializado-de-equipamentos-de-telefonia-e-comunicacao/"/>
    <hyperlink ref="B80" r:id="rId155" display="https://www.contabilizei.com.br/consulta-cnae/comercio-varejista/4753900-comercio-varejista-especializado-de-eletrodomesticos-e-equipamentos-de-audio-e-video/"/>
    <hyperlink ref="C80" r:id="rId156" display="https://www.contabilizei.com.br/consulta-cnae/comercio-varejista/4753900-comercio-varejista-especializado-de-eletrodomesticos-e-equipamentos-de-audio-e-video/"/>
    <hyperlink ref="B81" r:id="rId157" display="https://www.contabilizei.com.br/consulta-cnae/comercio-varejista/4754701-comercio-varejista-de-moveis/"/>
    <hyperlink ref="C81" r:id="rId158" display="https://www.contabilizei.com.br/consulta-cnae/comercio-varejista/4754701-comercio-varejista-de-moveis/"/>
    <hyperlink ref="B82" r:id="rId159" display="https://www.contabilizei.com.br/consulta-cnae/comercio-varejista/4754702-comercio-varejista-de-artigos-de-colchoaria/"/>
    <hyperlink ref="C82" r:id="rId160" display="https://www.contabilizei.com.br/consulta-cnae/comercio-varejista/4754702-comercio-varejista-de-artigos-de-colchoaria/"/>
    <hyperlink ref="B83" r:id="rId161" display="https://www.contabilizei.com.br/consulta-cnae/comercio-varejista/4754703-comercio-varejista-de-artigos-de-iluminacao/"/>
    <hyperlink ref="C83" r:id="rId162" display="https://www.contabilizei.com.br/consulta-cnae/comercio-varejista/4754703-comercio-varejista-de-artigos-de-iluminacao/"/>
    <hyperlink ref="B84" r:id="rId163" display="https://www.contabilizei.com.br/consulta-cnae/comercio-varejista/4755501-comercio-varejista-de-tecidos/"/>
    <hyperlink ref="C84" r:id="rId164" display="https://www.contabilizei.com.br/consulta-cnae/comercio-varejista/4755501-comercio-varejista-de-tecidos/"/>
    <hyperlink ref="B85" r:id="rId165" display="https://www.contabilizei.com.br/consulta-cnae/comercio-varejista/4755502-comercio-varejista-de-artigos-de-armarinho/"/>
    <hyperlink ref="C85" r:id="rId166" display="https://www.contabilizei.com.br/consulta-cnae/comercio-varejista/4755502-comercio-varejista-de-artigos-de-armarinho/"/>
    <hyperlink ref="B86" r:id="rId167" display="https://www.contabilizei.com.br/consulta-cnae/comercio-varejista/4755503-comercio-varejista-de-artigos-de-cama-mesa-e-banho/"/>
    <hyperlink ref="C86" r:id="rId168" display="https://www.contabilizei.com.br/consulta-cnae/comercio-varejista/4755503-comercio-varejista-de-artigos-de-cama-mesa-e-banho/"/>
    <hyperlink ref="B87" r:id="rId169" display="https://www.contabilizei.com.br/consulta-cnae/comercio-varejista/4756300-comercio-varejista-especializado-de-instrumentos-musicais-e-acessorios/"/>
    <hyperlink ref="C87" r:id="rId170" display="https://www.contabilizei.com.br/consulta-cnae/comercio-varejista/4756300-comercio-varejista-especializado-de-instrumentos-musicais-e-acessorios/"/>
    <hyperlink ref="B88" r:id="rId171" display="https://www.contabilizei.com.br/consulta-cnae/comercio-varejista/4757100-comercio-varejista-especializado-de-pecas-e-acessorios-para-aparelhos-eletroeletronicos-para-uso-domestico-exceto-informatica-e-comunicacao/"/>
    <hyperlink ref="C88" r:id="rId172" display="https://www.contabilizei.com.br/consulta-cnae/comercio-varejista/4757100-comercio-varejista-especializado-de-pecas-e-acessorios-para-aparelhos-eletroeletronicos-para-uso-domestico-exceto-informatica-e-comunicacao/"/>
    <hyperlink ref="B89" r:id="rId173" display="https://www.contabilizei.com.br/consulta-cnae/comercio-varejista/4759801-comercio-varejista-de-artigos-de-tapecaria-cortinas-e-persianas/"/>
    <hyperlink ref="C89" r:id="rId174" display="https://www.contabilizei.com.br/consulta-cnae/comercio-varejista/4759801-comercio-varejista-de-artigos-de-tapecaria-cortinas-e-persianas/"/>
    <hyperlink ref="B90" r:id="rId175" display="https://www.contabilizei.com.br/consulta-cnae/comercio-varejista/4759899-comercio-varejista-de-outros-artigos-de-uso-domestico-nao-especificados-anteriormente/"/>
    <hyperlink ref="C90" r:id="rId176" display="https://www.contabilizei.com.br/consulta-cnae/comercio-varejista/4759899-comercio-varejista-de-outros-artigos-de-uso-domestico-nao-especificados-anteriormente/"/>
    <hyperlink ref="B91" r:id="rId177" display="https://www.contabilizei.com.br/consulta-cnae/comercio-varejista/4761001-comercio-varejista-de-livros/"/>
    <hyperlink ref="C91" r:id="rId178" display="https://www.contabilizei.com.br/consulta-cnae/comercio-varejista/4761001-comercio-varejista-de-livros/"/>
    <hyperlink ref="B92" r:id="rId179" display="https://www.contabilizei.com.br/consulta-cnae/comercio-varejista/4761002-comercio-varejista-de-jornais-e-revistas/"/>
    <hyperlink ref="C92" r:id="rId180" display="https://www.contabilizei.com.br/consulta-cnae/comercio-varejista/4761002-comercio-varejista-de-jornais-e-revistas/"/>
    <hyperlink ref="B93" r:id="rId181" display="https://www.contabilizei.com.br/consulta-cnae/comercio-varejista/4761003-comercio-varejista-de-artigos-de-papelaria/"/>
    <hyperlink ref="C93" r:id="rId182" display="https://www.contabilizei.com.br/consulta-cnae/comercio-varejista/4761003-comercio-varejista-de-artigos-de-papelaria/"/>
    <hyperlink ref="B94" r:id="rId183" display="https://www.contabilizei.com.br/consulta-cnae/comercio-varejista/4762800-comercio-varejista-de-discos-cds-dvds-e-fitas/"/>
    <hyperlink ref="C94" r:id="rId184" display="https://www.contabilizei.com.br/consulta-cnae/comercio-varejista/4762800-comercio-varejista-de-discos-cds-dvds-e-fitas/"/>
    <hyperlink ref="B95" r:id="rId185" display="https://www.contabilizei.com.br/consulta-cnae/comercio-varejista/4763601-comercio-varejista-de-brinquedos-e-artigos-recreativos/"/>
    <hyperlink ref="C95" r:id="rId186" display="https://www.contabilizei.com.br/consulta-cnae/comercio-varejista/4763601-comercio-varejista-de-brinquedos-e-artigos-recreativos/"/>
    <hyperlink ref="B96" r:id="rId187" display="https://www.contabilizei.com.br/consulta-cnae/comercio-varejista/4763602-comercio-varejista-de-artigos-esportivos/"/>
    <hyperlink ref="C96" r:id="rId188" display="https://www.contabilizei.com.br/consulta-cnae/comercio-varejista/4763602-comercio-varejista-de-artigos-esportivos/"/>
    <hyperlink ref="B97" r:id="rId189" display="https://www.contabilizei.com.br/consulta-cnae/comercio-varejista/4763603-comercio-varejista-de-bicicletas-e-triciclos-pecas-e-acessorios/"/>
    <hyperlink ref="C97" r:id="rId190" display="https://www.contabilizei.com.br/consulta-cnae/comercio-varejista/4763603-comercio-varejista-de-bicicletas-e-triciclos-pecas-e-acessorios/"/>
    <hyperlink ref="B98" r:id="rId191" display="https://www.contabilizei.com.br/consulta-cnae/comercio-varejista/4763604-comercio-varejista-de-artigos-de-caca-pesca-e-camping/"/>
    <hyperlink ref="C98" r:id="rId192" display="https://www.contabilizei.com.br/consulta-cnae/comercio-varejista/4763604-comercio-varejista-de-artigos-de-caca-pesca-e-camping/"/>
    <hyperlink ref="B99" r:id="rId193" display="https://www.contabilizei.com.br/consulta-cnae/comercio-varejista/4772500-comercio-varejista-de-cosmeticos-produtos-de-perfumaria-e-de-higiene-pessoal/"/>
    <hyperlink ref="C99" r:id="rId194" display="https://www.contabilizei.com.br/consulta-cnae/comercio-varejista/4772500-comercio-varejista-de-cosmeticos-produtos-de-perfumaria-e-de-higiene-pessoal/"/>
    <hyperlink ref="B100" r:id="rId195" display="https://www.contabilizei.com.br/consulta-cnae/comercio-varejista/4774100-comercio-varejista-de-artigos-de-optica/"/>
    <hyperlink ref="C100" r:id="rId196" display="https://www.contabilizei.com.br/consulta-cnae/comercio-varejista/4774100-comercio-varejista-de-artigos-de-optica/"/>
    <hyperlink ref="B101" r:id="rId197" display="https://www.contabilizei.com.br/consulta-cnae/comercio-varejista/4781400-comercio-varejista-de-artigos-do-vestuario-e-acessorios/"/>
    <hyperlink ref="C101" r:id="rId198" display="https://www.contabilizei.com.br/consulta-cnae/comercio-varejista/4781400-comercio-varejista-de-artigos-do-vestuario-e-acessorios/"/>
    <hyperlink ref="B102" r:id="rId199" display="https://www.contabilizei.com.br/consulta-cnae/comercio-varejista/4782201-comercio-varejista-de-calcados/"/>
    <hyperlink ref="C102" r:id="rId200" display="https://www.contabilizei.com.br/consulta-cnae/comercio-varejista/4782201-comercio-varejista-de-calcados/"/>
    <hyperlink ref="B103" r:id="rId201" display="https://www.contabilizei.com.br/consulta-cnae/comercio-varejista/4782202-comercio-varejista-de-artigos-de-viagem/"/>
    <hyperlink ref="C103" r:id="rId202" display="https://www.contabilizei.com.br/consulta-cnae/comercio-varejista/4782202-comercio-varejista-de-artigos-de-viagem/"/>
    <hyperlink ref="B104" r:id="rId203" display="https://www.contabilizei.com.br/consulta-cnae/comercio-varejista/4783102-comercio-varejista-de-artigos-de-relojoaria/"/>
    <hyperlink ref="C104" r:id="rId204" display="https://www.contabilizei.com.br/consulta-cnae/comercio-varejista/4783102-comercio-varejista-de-artigos-de-relojoaria/"/>
    <hyperlink ref="B105" r:id="rId205" display="https://www.contabilizei.com.br/consulta-cnae/comercio-varejista/4785701-comercio-varejista-de-antiguidades/"/>
    <hyperlink ref="C105" r:id="rId206" display="https://www.contabilizei.com.br/consulta-cnae/comercio-varejista/4785701-comercio-varejista-de-antiguidades/"/>
    <hyperlink ref="B106" r:id="rId207" display="https://www.contabilizei.com.br/consulta-cnae/comercio-varejista/4785799-comercio-varejista-de-outros-artigos-usados/"/>
    <hyperlink ref="C106" r:id="rId208" display="https://www.contabilizei.com.br/consulta-cnae/comercio-varejista/4785799-comercio-varejista-de-outros-artigos-usados/"/>
    <hyperlink ref="B107" r:id="rId209" display="https://www.contabilizei.com.br/consulta-cnae/comercio-varejista/4789001-comercio-varejista-de-suvenires-bijuterias-e-artesanatos/"/>
    <hyperlink ref="C107" r:id="rId210" display="https://www.contabilizei.com.br/consulta-cnae/comercio-varejista/4789001-comercio-varejista-de-suvenires-bijuterias-e-artesanatos/"/>
    <hyperlink ref="B108" r:id="rId211" display="https://www.contabilizei.com.br/consulta-cnae/comercio-varejista/4789002-comercio-varejista-de-plantas-e-flores-naturais/"/>
    <hyperlink ref="C108" r:id="rId212" display="https://www.contabilizei.com.br/consulta-cnae/comercio-varejista/4789002-comercio-varejista-de-plantas-e-flores-naturais/"/>
    <hyperlink ref="B109" r:id="rId213" display="https://www.contabilizei.com.br/consulta-cnae/comercio-varejista/4789003-comercio-varejista-de-objetos-de-arte/"/>
    <hyperlink ref="C109" r:id="rId214" display="https://www.contabilizei.com.br/consulta-cnae/comercio-varejista/4789003-comercio-varejista-de-objetos-de-arte/"/>
    <hyperlink ref="B110" r:id="rId215" display="https://www.contabilizei.com.br/consulta-cnae/comercio-varejista/4789007-comercio-varejista-de-equipamentos-para-escritorio/"/>
    <hyperlink ref="C110" r:id="rId216" display="https://www.contabilizei.com.br/consulta-cnae/comercio-varejista/4789007-comercio-varejista-de-equipamentos-para-escritorio/"/>
    <hyperlink ref="B111" r:id="rId217" display="https://www.contabilizei.com.br/consulta-cnae/comercio-varejista/4789008-comercio-varejista-de-artigos-fotograficos-e-para-filmagem/"/>
    <hyperlink ref="C111" r:id="rId218" display="https://www.contabilizei.com.br/consulta-cnae/comercio-varejista/4789008-comercio-varejista-de-artigos-fotograficos-e-para-filmagem/"/>
    <hyperlink ref="B112" r:id="rId219" display="https://www.contabilizei.com.br/consulta-cnae/comercio-varejista/4789099-comercio-varejista-de-outros-produtos-nao-especificados-anteriormente/"/>
    <hyperlink ref="C112" r:id="rId220" display="https://www.contabilizei.com.br/consulta-cnae/comercio-varejista/4789099-comercio-varejista-de-outros-produtos-nao-especificados-anteriormente/"/>
    <hyperlink ref="B113" r:id="rId221" display="https://www.contabilizei.com.br/consulta-cnae/alimentacao/5611201-restaurantes-e-similares/"/>
    <hyperlink ref="C113" r:id="rId222" display="https://www.contabilizei.com.br/consulta-cnae/alimentacao/5611201-restaurantes-e-similares/"/>
    <hyperlink ref="B114" r:id="rId223" display="https://www.contabilizei.com.br/consulta-cnae/alimentacao/5611203-lanchonetes-casas-de-cha-de-sucos-e-similares/"/>
    <hyperlink ref="C114" r:id="rId224" display="https://www.contabilizei.com.br/consulta-cnae/alimentacao/5611203-lanchonetes-casas-de-cha-de-sucos-e-similares/"/>
    <hyperlink ref="B115" r:id="rId225" display="https://www.contabilizei.com.br/consulta-cnae/alimentacao/5611204-bares-e-outros-estabelecimentos-especializados-em-servir-bebidas/"/>
    <hyperlink ref="C115" r:id="rId226" display="https://www.contabilizei.com.br/consulta-cnae/alimentacao/5611204-bares-e-outros-estabelecimentos-especializados-em-servir-bebidas/"/>
    <hyperlink ref="B116" r:id="rId227" display="https://www.contabilizei.com.br/consulta-cnae/alimentacao/5611205-bares-e-outros-estabelecimentos-especializados-em-servir-bebidas/"/>
    <hyperlink ref="C116" r:id="rId228" display="https://www.contabilizei.com.br/consulta-cnae/alimentacao/5611205-bares-e-outros-estabelecimentos-especializados-em-servir-bebidas/"/>
    <hyperlink ref="B117" r:id="rId229" display="https://www.contabilizei.com.br/consulta-cnae/alimentacao/5620101-fornecimento-de-alimentos-preparados-preponderantemente-para-empresas/"/>
    <hyperlink ref="C117" r:id="rId230" display="https://www.contabilizei.com.br/consulta-cnae/alimentacao/5620101-fornecimento-de-alimentos-preparados-preponderantemente-para-empresas/"/>
    <hyperlink ref="B118" r:id="rId231" display="https://www.contabilizei.com.br/consulta-cnae/alimentacao/5620103-cantinas-servicos-de-alimentacao-privativos/"/>
    <hyperlink ref="C118" r:id="rId232" display="https://www.contabilizei.com.br/consulta-cnae/alimentacao/5620103-cantinas-servicos-de-alimentacao-privativos/"/>
    <hyperlink ref="B119" r:id="rId233" display="https://www.contabilizei.com.br/consulta-cnae/alimentacao/5620104-fornecimento-de-alimentos-preparados-preponderantemente-para-consumo-domiciliar/"/>
    <hyperlink ref="C119" r:id="rId234" display="https://www.contabilizei.com.br/consulta-cnae/alimentacao/5620104-fornecimento-de-alimentos-preparados-preponderantemente-para-consumo-domiciliar/"/>
    <hyperlink ref="B120" r:id="rId235" display="https://www.contabilizei.com.br/consulta-cnae/atividades-cinematograficas-producao-de-videos-e-de-programas-de-televisao-gravacao-de-som-e-edicao-de-musica/5911101-estudios-cinematograficos/"/>
    <hyperlink ref="C120" r:id="rId236" display="https://www.contabilizei.com.br/consulta-cnae/atividades-cinematograficas-producao-de-videos-e-de-programas-de-televisao-gravacao-de-som-e-edicao-de-musica/5911101-estudios-cinematograficos/"/>
    <hyperlink ref="B121" r:id="rId237" display="https://www.contabilizei.com.br/consulta-cnae/atividades-cinematograficas-producao-de-videos-e-de-programas-de-televisao-gravacao-de-som-e-edicao-de-musica/5911102-producao-de-filmes-para-publicidade/"/>
    <hyperlink ref="C121" r:id="rId238" display="https://www.contabilizei.com.br/consulta-cnae/atividades-cinematograficas-producao-de-videos-e-de-programas-de-televisao-gravacao-de-som-e-edicao-de-musica/5911102-producao-de-filmes-para-publicidade/"/>
    <hyperlink ref="B122" r:id="rId239" display="https://www.contabilizei.com.br/consulta-cnae/atividades-cinematograficas-producao-de-videos-e-de-programas-de-televisao-gravacao-de-som-e-edicao-de-musica/5911199-atividades-de-producao-cinematografica-de-videos-e-de-programas-de-televisao-nao-especificadas-anteriormente/"/>
    <hyperlink ref="C122" r:id="rId240" display="https://www.contabilizei.com.br/consulta-cnae/atividades-cinematograficas-producao-de-videos-e-de-programas-de-televisao-gravacao-de-som-e-edicao-de-musica/5911199-atividades-de-producao-cinematografica-de-videos-e-de-programas-de-televisao-nao-especificadas-anteriormente/"/>
    <hyperlink ref="B123" r:id="rId241" display="https://www.contabilizei.com.br/consulta-cnae/atividades-cinematograficas-producao-de-videos-e-de-programas-de-televisao-gravacao-de-som-e-edicao-de-musica/5912001-servicos-de-dublagem/"/>
    <hyperlink ref="C123" r:id="rId242" display="https://www.contabilizei.com.br/consulta-cnae/atividades-cinematograficas-producao-de-videos-e-de-programas-de-televisao-gravacao-de-som-e-edicao-de-musica/5912001-servicos-de-dublagem/"/>
    <hyperlink ref="B124" r:id="rId243" display="https://www.contabilizei.com.br/consulta-cnae/atividades-cinematograficas-producao-de-videos-e-de-programas-de-televisao-gravacao-de-som-e-edicao-de-musica/5912002-servicos-de-mixagem-sonora-em-producao-audiovisual/"/>
    <hyperlink ref="C124" r:id="rId244" display="https://www.contabilizei.com.br/consulta-cnae/atividades-cinematograficas-producao-de-videos-e-de-programas-de-televisao-gravacao-de-som-e-edicao-de-musica/5912002-servicos-de-mixagem-sonora-em-producao-audiovisual/"/>
    <hyperlink ref="B125" r:id="rId245" display="https://www.contabilizei.com.br/consulta-cnae/atividades-cinematograficas-producao-de-videos-e-de-programas-de-televisao-gravacao-de-som-e-edicao-de-musica/5912099-atividades-de-pos-producao-cinematografica-de-videos-e-de-programas-de-televisao-nao-especificadas-anteriormente/"/>
    <hyperlink ref="C125" r:id="rId246" display="https://www.contabilizei.com.br/consulta-cnae/atividades-cinematograficas-producao-de-videos-e-de-programas-de-televisao-gravacao-de-som-e-edicao-de-musica/5912099-atividades-de-pos-producao-cinematografica-de-videos-e-de-programas-de-televisao-nao-especificadas-anteriormente/"/>
    <hyperlink ref="B126" r:id="rId247" display="https://www.contabilizei.com.br/consulta-cnae/atividades-cinematograficas-producao-de-videos-e-de-programas-de-televisao-gravacao-de-som-e-edicao-de-musica/5913800-distribuicao-cinematografica-de-video-e-de-programas-de-televisao/"/>
    <hyperlink ref="C126" r:id="rId248" display="https://www.contabilizei.com.br/consulta-cnae/atividades-cinematograficas-producao-de-videos-e-de-programas-de-televisao-gravacao-de-som-e-edicao-de-musica/5913800-distribuicao-cinematografica-de-video-e-de-programas-de-televisao/"/>
    <hyperlink ref="B127" r:id="rId249" display="https://www.contabilizei.com.br/consulta-cnae/atividades-cinematograficas-producao-de-videos-e-de-programas-de-televisao-gravacao-de-som-e-edicao-de-musica/5914600-atividades-de-exibicao-cinematografica/"/>
    <hyperlink ref="C127" r:id="rId250" display="https://www.contabilizei.com.br/consulta-cnae/atividades-cinematograficas-producao-de-videos-e-de-programas-de-televisao-gravacao-de-som-e-edicao-de-musica/5914600-atividades-de-exibicao-cinematografica/"/>
    <hyperlink ref="B128" r:id="rId251" display="https://www.contabilizei.com.br/consulta-cnae/atividades-cinematograficas-producao-de-videos-e-de-programas-de-televisao-gravacao-de-som-e-edicao-de-musica/5920100-atividades-de-gravacao-de-som-e-de-edicao-de-musica/"/>
    <hyperlink ref="C128" r:id="rId252" display="https://www.contabilizei.com.br/consulta-cnae/atividades-cinematograficas-producao-de-videos-e-de-programas-de-televisao-gravacao-de-som-e-edicao-de-musica/5920100-atividades-de-gravacao-de-som-e-de-edicao-de-musica/"/>
    <hyperlink ref="B129" r:id="rId253" display="https://www.contabilizei.com.br/consulta-cnae/atividades-dos-servicos-de-tecnologia-da-informacao/6201501-desenvolvimento-de-programas-de-computador-sob-encomenda/"/>
    <hyperlink ref="C129" r:id="rId254" display="https://www.contabilizei.com.br/consulta-cnae/atividades-dos-servicos-de-tecnologia-da-informacao/6201501-desenvolvimento-de-programas-de-computador-sob-encomenda/"/>
    <hyperlink ref="B130" r:id="rId255" display="https://www.contabilizei.com.br/consulta-cnae/atividades-dos-servicos-de-tecnologia-da-informacao/6201501-desenvolvimento-de-programas-de-computador-sob-encomenda/"/>
    <hyperlink ref="C130" r:id="rId256" display="https://www.contabilizei.com.br/consulta-cnae/atividades-dos-servicos-de-tecnologia-da-informacao/6201501-desenvolvimento-de-programas-de-computador-sob-encomenda/"/>
    <hyperlink ref="B131" r:id="rId257" display="https://www.contabilizei.com.br/consulta-cnae/atividades-dos-servicos-de-tecnologia-da-informacao/6201502-web-design/"/>
    <hyperlink ref="C131" r:id="rId258" display="https://www.contabilizei.com.br/consulta-cnae/atividades-dos-servicos-de-tecnologia-da-informacao/6201502-web-design/"/>
    <hyperlink ref="B132" r:id="rId259" display="https://www.contabilizei.com.br/consulta-cnae/atividades-dos-servicos-de-tecnologia-da-informacao/6201502-web-design/"/>
    <hyperlink ref="C132" r:id="rId260" display="https://www.contabilizei.com.br/consulta-cnae/atividades-dos-servicos-de-tecnologia-da-informacao/6201502-web-design/"/>
    <hyperlink ref="B133" r:id="rId261" display="https://www.contabilizei.com.br/consulta-cnae/atividades-dos-servicos-de-tecnologia-da-informacao/6202300-desenvolvimento-e-licenciamento-de-programas-de-computador-customizaveis/"/>
    <hyperlink ref="C133" r:id="rId262" display="https://www.contabilizei.com.br/consulta-cnae/atividades-dos-servicos-de-tecnologia-da-informacao/6202300-desenvolvimento-e-licenciamento-de-programas-de-computador-customizaveis/"/>
    <hyperlink ref="B134" r:id="rId263" display="https://www.contabilizei.com.br/consulta-cnae/atividades-dos-servicos-de-tecnologia-da-informacao/6202300-desenvolvimento-e-licenciamento-de-programas-de-computador-customizaveis/"/>
    <hyperlink ref="C134" r:id="rId264" display="https://www.contabilizei.com.br/consulta-cnae/atividades-dos-servicos-de-tecnologia-da-informacao/6202300-desenvolvimento-e-licenciamento-de-programas-de-computador-customizaveis/"/>
    <hyperlink ref="B135" r:id="rId265" display="https://www.contabilizei.com.br/consulta-cnae/atividades-dos-servicos-de-tecnologia-da-informacao/6203100-desenvolvimento-e-licenciamento-de-programas-de-computador-nao-customizaveis/"/>
    <hyperlink ref="C135" r:id="rId266" display="https://www.contabilizei.com.br/consulta-cnae/atividades-dos-servicos-de-tecnologia-da-informacao/6203100-desenvolvimento-e-licenciamento-de-programas-de-computador-nao-customizaveis/"/>
    <hyperlink ref="B136" r:id="rId267" display="https://www.contabilizei.com.br/consulta-cnae/atividades-dos-servicos-de-tecnologia-da-informacao/6203100-desenvolvimento-e-licenciamento-de-programas-de-computador-nao-customizaveis/"/>
    <hyperlink ref="C136" r:id="rId268" display="https://www.contabilizei.com.br/consulta-cnae/atividades-dos-servicos-de-tecnologia-da-informacao/6203100-desenvolvimento-e-licenciamento-de-programas-de-computador-nao-customizaveis/"/>
    <hyperlink ref="B137" r:id="rId269" display="https://www.contabilizei.com.br/consulta-cnae/atividades-dos-servicos-de-tecnologia-da-informacao/6204000-consultoria-em-tecnologia-da-informacao/"/>
    <hyperlink ref="C137" r:id="rId270" display="https://www.contabilizei.com.br/consulta-cnae/atividades-dos-servicos-de-tecnologia-da-informacao/6204000-consultoria-em-tecnologia-da-informacao/"/>
    <hyperlink ref="B138" r:id="rId271" display="https://www.contabilizei.com.br/consulta-cnae/atividades-dos-servicos-de-tecnologia-da-informacao/6209100-suporte-tecnico-manutencao-e-outros-servicos-em-tecnologia-da-informacao/"/>
    <hyperlink ref="C138" r:id="rId272" display="https://www.contabilizei.com.br/consulta-cnae/atividades-dos-servicos-de-tecnologia-da-informacao/6209100-suporte-tecnico-manutencao-e-outros-servicos-em-tecnologia-da-informacao/"/>
    <hyperlink ref="B139" r:id="rId273" display="https://www.contabilizei.com.br/consulta-cnae/atividades-dos-servicos-de-tecnologia-da-informacao/6209100-suporte-tecnico-manutencao-e-outros-servicos-em-tecnologia-da-informacao/"/>
    <hyperlink ref="C139" r:id="rId274" display="https://www.contabilizei.com.br/consulta-cnae/atividades-dos-servicos-de-tecnologia-da-informacao/6209100-suporte-tecnico-manutencao-e-outros-servicos-em-tecnologia-da-informacao/"/>
    <hyperlink ref="B140" r:id="rId275" display="https://www.contabilizei.com.br/consulta-cnae/atividades-de-prestacao-de-servicos-de-informacao/6311900-tratamento-de-dados-provedores-de-servicos-de-aplicacao-e-servicos-de-hospedagem-na-internet/"/>
    <hyperlink ref="C140" r:id="rId276" display="https://www.contabilizei.com.br/consulta-cnae/atividades-de-prestacao-de-servicos-de-informacao/6311900-tratamento-de-dados-provedores-de-servicos-de-aplicacao-e-servicos-de-hospedagem-na-internet/"/>
    <hyperlink ref="B141" r:id="rId277" display="https://www.contabilizei.com.br/consulta-cnae/atividades-de-prestacao-de-servicos-de-informacao/6311900-tratamento-de-dados-provedores-de-servicos-de-aplicacao-e-servicos-de-hospedagem-na-internet/"/>
    <hyperlink ref="C141" r:id="rId278" display="https://www.contabilizei.com.br/consulta-cnae/atividades-de-prestacao-de-servicos-de-informacao/6311900-tratamento-de-dados-provedores-de-servicos-de-aplicacao-e-servicos-de-hospedagem-na-internet/"/>
    <hyperlink ref="B142" r:id="rId279" display="https://www.contabilizei.com.br/consulta-cnae/atividades-de-prestacao-de-servicos-de-informacao/6319400-portais-provedores-de-conteudo-e-outros-servicos-de-informacao-na-internet/"/>
    <hyperlink ref="C142" r:id="rId280" display="https://www.contabilizei.com.br/consulta-cnae/atividades-de-prestacao-de-servicos-de-informacao/6319400-portais-provedores-de-conteudo-e-outros-servicos-de-informacao-na-internet/"/>
    <hyperlink ref="B143" r:id="rId281" display="https://www.contabilizei.com.br/consulta-cnae/atividades-de-prestacao-de-servicos-de-informacao/6319400-portais-provedores-de-conteudo-e-outros-servicos-de-informacao-na-internet/"/>
    <hyperlink ref="C143" r:id="rId282" display="https://www.contabilizei.com.br/consulta-cnae/atividades-de-prestacao-de-servicos-de-informacao/6319400-portais-provedores-de-conteudo-e-outros-servicos-de-informacao-na-internet/"/>
    <hyperlink ref="B144" r:id="rId283" display="https://www.contabilizei.com.br/consulta-cnae/atividades-de-prestacao-de-servicos-de-informacao/6391700-agencias-de-noticias/"/>
    <hyperlink ref="C144" r:id="rId284" display="https://www.contabilizei.com.br/consulta-cnae/atividades-de-prestacao-de-servicos-de-informacao/6391700-agencias-de-noticias/"/>
    <hyperlink ref="B145" r:id="rId285" display="https://www.contabilizei.com.br/consulta-cnae/atividades-de-prestacao-de-servicos-de-informacao/6399200-outras-atividades-de-prestacao-de-servicos-de-informacao-nao-especificadas-anteriormente/"/>
    <hyperlink ref="C145" r:id="rId286" display="https://www.contabilizei.com.br/consulta-cnae/atividades-de-prestacao-de-servicos-de-informacao/6399200-outras-atividades-de-prestacao-de-servicos-de-informacao-nao-especificadas-anteriormente/"/>
    <hyperlink ref="B146" r:id="rId287" display="https://www.contabilizei.com.br/consulta-cnae/atividades-auxiliares-dos-servicos-financeiros-seguros-previdencia-complementar-e-planos-de-saude/6621501-peritos-e-avaliadores-de-seguros/"/>
    <hyperlink ref="C146" r:id="rId288" display="https://www.contabilizei.com.br/consulta-cnae/atividades-auxiliares-dos-servicos-financeiros-seguros-previdencia-complementar-e-planos-de-saude/6621501-peritos-e-avaliadores-de-seguros/"/>
    <hyperlink ref="B147" r:id="rId289" display="https://www.contabilizei.com.br/consulta-cnae/atividades-auxiliares-dos-servicos-financeiros-seguros-previdencia-complementar-e-planos-de-saude/6621502-auditoria-e-consultoria-atuarial/"/>
    <hyperlink ref="C147" r:id="rId290" display="https://www.contabilizei.com.br/consulta-cnae/atividades-auxiliares-dos-servicos-financeiros-seguros-previdencia-complementar-e-planos-de-saude/6621502-auditoria-e-consultoria-atuarial/"/>
    <hyperlink ref="B148" r:id="rId291" display="https://www.contabilizei.com.br/consulta-cnae/atividades-auxiliares-dos-servicos-financeiros-seguros-previdencia-complementar-e-planos-de-saude/6622300-corretores-e-agentes-de-seguros-de-planos-de-previdencia-complementar-e-de-saude/"/>
    <hyperlink ref="C148" r:id="rId292" display="https://www.contabilizei.com.br/consulta-cnae/atividades-auxiliares-dos-servicos-financeiros-seguros-previdencia-complementar-e-planos-de-saude/6622300-corretores-e-agentes-de-seguros-de-planos-de-previdencia-complementar-e-de-saude/"/>
    <hyperlink ref="B149" r:id="rId293" display="https://www.contabilizei.com.br/consulta-cnae/atividades-imobiliarias/6821801-corretagem-na-compra-e-venda-e-avaliacao-de-imoveis/"/>
    <hyperlink ref="C149" r:id="rId294" display="https://www.contabilizei.com.br/consulta-cnae/atividades-imobiliarias/6821801-corretagem-na-compra-e-venda-e-avaliacao-de-imoveis/"/>
    <hyperlink ref="B150" r:id="rId295" display="https://www.contabilizei.com.br/consulta-cnae/atividades-imobiliarias/6821802-corretagem-no-aluguel-de-imoveis/"/>
    <hyperlink ref="C150" r:id="rId296" display="https://www.contabilizei.com.br/consulta-cnae/atividades-imobiliarias/6821802-corretagem-no-aluguel-de-imoveis/"/>
    <hyperlink ref="B151" r:id="rId297" display="https://www.contabilizei.com.br/consulta-cnae/atividades-juridicas-de-contabilidade-e-de-auditoria/6911701-servicos-advocaticios/"/>
    <hyperlink ref="C151" r:id="rId298" display="https://www.contabilizei.com.br/consulta-cnae/atividades-juridicas-de-contabilidade-e-de-auditoria/6911701-servicos-advocaticios/"/>
    <hyperlink ref="B152" r:id="rId299" display="https://www.contabilizei.com.br/consulta-cnae/atividades-juridicas-de-contabilidade-e-de-auditoria/6911703-agente-de-propriedade-industrial/"/>
    <hyperlink ref="C152" r:id="rId300" display="https://www.contabilizei.com.br/consulta-cnae/atividades-juridicas-de-contabilidade-e-de-auditoria/6911703-agente-de-propriedade-industrial/"/>
    <hyperlink ref="B153" r:id="rId301" display="https://www.contabilizei.com.br/consulta-cnae/atividades-de-sedes-de-empresas-e-de-consultoria-em-gestao-empresarial/7020400-atividades-de-consultoria-em-gestao-empresarial-exceto-consultoria-tecnica-especifica/"/>
    <hyperlink ref="C153" r:id="rId302" display="https://www.contabilizei.com.br/consulta-cnae/atividades-de-sedes-de-empresas-e-de-consultoria-em-gestao-empresarial/7020400-atividades-de-consultoria-em-gestao-empresarial-exceto-consultoria-tecnica-especifica/"/>
    <hyperlink ref="B154" r:id="rId303" display="https://www.contabilizei.com.br/consulta-cnae/servicos-de-arquitetura-e-engenharia-testes-e-analises-tecnicas/7111100-servicos-de-arquitetura/"/>
    <hyperlink ref="C154" r:id="rId304" display="https://www.contabilizei.com.br/consulta-cnae/servicos-de-arquitetura-e-engenharia-testes-e-analises-tecnicas/7111100-servicos-de-arquitetura/"/>
    <hyperlink ref="B155" r:id="rId305" display="https://www.contabilizei.com.br/consulta-cnae/servicos-de-arquitetura-e-engenharia-testes-e-analises-tecnicas/7112000-servicos-de-engenharia/"/>
    <hyperlink ref="C155" r:id="rId306" display="https://www.contabilizei.com.br/consulta-cnae/servicos-de-arquitetura-e-engenharia-testes-e-analises-tecnicas/7112000-servicos-de-engenharia/"/>
    <hyperlink ref="B156" r:id="rId307" display="https://www.contabilizei.com.br/consulta-cnae/servicos-de-arquitetura-e-engenharia-testes-e-analises-tecnicas/7119701-servicos-de-cartografia-topografia-e-geodesia/"/>
    <hyperlink ref="C156" r:id="rId308" display="https://www.contabilizei.com.br/consulta-cnae/servicos-de-arquitetura-e-engenharia-testes-e-analises-tecnicas/7119701-servicos-de-cartografia-topografia-e-geodesia/"/>
    <hyperlink ref="B157" r:id="rId309" display="https://www.contabilizei.com.br/consulta-cnae/servicos-de-arquitetura-e-engenharia-testes-e-analises-tecnicas/7119702-atividades-de-estudos-geologicos/"/>
    <hyperlink ref="C157" r:id="rId310" display="https://www.contabilizei.com.br/consulta-cnae/servicos-de-arquitetura-e-engenharia-testes-e-analises-tecnicas/7119702-atividades-de-estudos-geologicos/"/>
    <hyperlink ref="B158" r:id="rId311" display="https://www.contabilizei.com.br/consulta-cnae/servicos-de-arquitetura-e-engenharia-testes-e-analises-tecnicas/7119703-servicos-de-desenho-tecnico-relacionados-a-arquitetura-e-engenharia/"/>
    <hyperlink ref="C158" r:id="rId312" display="https://www.contabilizei.com.br/consulta-cnae/servicos-de-arquitetura-e-engenharia-testes-e-analises-tecnicas/7119703-servicos-de-desenho-tecnico-relacionados-a-arquitetura-e-engenharia/"/>
    <hyperlink ref="B159" r:id="rId313" display="https://www.contabilizei.com.br/consulta-cnae/servicos-de-arquitetura-e-engenharia-testes-e-analises-tecnicas/7119704-servicos-de-pericia-tecnica-relacionados-a-seguranca-do-trabalho/"/>
    <hyperlink ref="C159" r:id="rId314" display="https://www.contabilizei.com.br/consulta-cnae/servicos-de-arquitetura-e-engenharia-testes-e-analises-tecnicas/7119704-servicos-de-pericia-tecnica-relacionados-a-seguranca-do-trabalho/"/>
    <hyperlink ref="B160" r:id="rId315" display="https://www.contabilizei.com.br/consulta-cnae/servicos-de-arquitetura-e-engenharia-testes-e-analises-tecnicas/7119799-atividades-tecnicas-relacionadas-a-engenharia-e-arquitetura-nao-especificadas-anteriormente/"/>
    <hyperlink ref="C160" r:id="rId316" display="https://www.contabilizei.com.br/consulta-cnae/servicos-de-arquitetura-e-engenharia-testes-e-analises-tecnicas/7119799-atividades-tecnicas-relacionadas-a-engenharia-e-arquitetura-nao-especificadas-anteriormente/"/>
    <hyperlink ref="B161" r:id="rId317" display="https://www.contabilizei.com.br/consulta-cnae/servicos-de-arquitetura-e-engenharia-testes-e-analises-tecnicas/7120100-testes-e-analises-tecnicas/"/>
    <hyperlink ref="C161" r:id="rId318" display="https://www.contabilizei.com.br/consulta-cnae/servicos-de-arquitetura-e-engenharia-testes-e-analises-tecnicas/7120100-testes-e-analises-tecnicas/"/>
    <hyperlink ref="B162" r:id="rId319" display="https://www.contabilizei.com.br/consulta-cnae/pesquisa-e-desenvolvimento-cientifico/7210000-pesquisa-e-desenvolvimento-experimental-em-ciencias-fisicas-e-naturais/"/>
    <hyperlink ref="C162" r:id="rId320" display="https://www.contabilizei.com.br/consulta-cnae/pesquisa-e-desenvolvimento-cientifico/7210000-pesquisa-e-desenvolvimento-experimental-em-ciencias-fisicas-e-naturais/"/>
    <hyperlink ref="B163" r:id="rId321" display="https://www.contabilizei.com.br/consulta-cnae/pesquisa-e-desenvolvimento-cientifico/7220700-pesquisa-e-desenvolvimento-experimental-em-ciencias-sociais-e-humanas/"/>
    <hyperlink ref="C163" r:id="rId322" display="https://www.contabilizei.com.br/consulta-cnae/pesquisa-e-desenvolvimento-cientifico/7220700-pesquisa-e-desenvolvimento-experimental-em-ciencias-sociais-e-humanas/"/>
    <hyperlink ref="B164" r:id="rId323" display="https://www.contabilizei.com.br/consulta-cnae/publicidade-e-pesquisa-de-mercado/7311400-agencias-de-publicidade/"/>
    <hyperlink ref="C164" r:id="rId324" display="https://www.contabilizei.com.br/consulta-cnae/publicidade-e-pesquisa-de-mercado/7311400-agencias-de-publicidade/"/>
    <hyperlink ref="B165" r:id="rId325" display="https://www.contabilizei.com.br/consulta-cnae/publicidade-e-pesquisa-de-mercado/7312200-agenciamento-de-espacos-para-publicidade-exceto-em-veiculos-de-comunicacao/"/>
    <hyperlink ref="C165" r:id="rId326" display="https://www.contabilizei.com.br/consulta-cnae/publicidade-e-pesquisa-de-mercado/7312200-agenciamento-de-espacos-para-publicidade-exceto-em-veiculos-de-comunicacao/"/>
    <hyperlink ref="B166" r:id="rId327" display="https://www.contabilizei.com.br/consulta-cnae/publicidade-e-pesquisa-de-mercado/7319001-criacao-de-estandes-para-feiras-e-exposicoes/"/>
    <hyperlink ref="C166" r:id="rId328" display="https://www.contabilizei.com.br/consulta-cnae/publicidade-e-pesquisa-de-mercado/7319001-criacao-de-estandes-para-feiras-e-exposicoes/"/>
    <hyperlink ref="B167" r:id="rId329" display="https://www.contabilizei.com.br/consulta-cnae/publicidade-e-pesquisa-de-mercado/7319002-promocao-de-vendas/"/>
    <hyperlink ref="C167" r:id="rId330" display="https://www.contabilizei.com.br/consulta-cnae/publicidade-e-pesquisa-de-mercado/7319002-promocao-de-vendas/"/>
    <hyperlink ref="B168" r:id="rId331" display="https://www.contabilizei.com.br/consulta-cnae/publicidade-e-pesquisa-de-mercado/7319003-marketing-direto/"/>
    <hyperlink ref="C168" r:id="rId332" display="https://www.contabilizei.com.br/consulta-cnae/publicidade-e-pesquisa-de-mercado/7319003-marketing-direto/"/>
    <hyperlink ref="B169" r:id="rId333" display="https://www.contabilizei.com.br/consulta-cnae/publicidade-e-pesquisa-de-mercado/7319004-consultoria-em-publicidade/"/>
    <hyperlink ref="C169" r:id="rId334" display="https://www.contabilizei.com.br/consulta-cnae/publicidade-e-pesquisa-de-mercado/7319004-consultoria-em-publicidade/"/>
    <hyperlink ref="B170" r:id="rId335" display="https://www.contabilizei.com.br/consulta-cnae/publicidade-e-pesquisa-de-mercado/7319099-outras-atividades-de-publicidade-nao-especificadas-anteriormente/"/>
    <hyperlink ref="C170" r:id="rId336" display="https://www.contabilizei.com.br/consulta-cnae/publicidade-e-pesquisa-de-mercado/7319099-outras-atividades-de-publicidade-nao-especificadas-anteriormente/"/>
    <hyperlink ref="B171" r:id="rId337" display="https://www.contabilizei.com.br/consulta-cnae/publicidade-e-pesquisa-de-mercado/7320300-pesquisas-de-mercado-e-de-opiniao-publica/"/>
    <hyperlink ref="C171" r:id="rId338" display="https://www.contabilizei.com.br/consulta-cnae/publicidade-e-pesquisa-de-mercado/7320300-pesquisas-de-mercado-e-de-opiniao-publica/"/>
    <hyperlink ref="B172" r:id="rId339" display="https://www.contabilizei.com.br/consulta-cnae/outras-atividades-profissionais-cientificas-e-tecnicas/7410202-design-de-interiores/"/>
    <hyperlink ref="C172" r:id="rId340" display="https://www.contabilizei.com.br/consulta-cnae/outras-atividades-profissionais-cientificas-e-tecnicas/7410202-design-de-interiores/"/>
    <hyperlink ref="B173" r:id="rId341" display="https://www.contabilizei.com.br/consulta-cnae/outras-atividades-profissionais-cientificas-e-tecnicas/7410202-design-de-interiores/"/>
    <hyperlink ref="C173" r:id="rId342" display="https://www.contabilizei.com.br/consulta-cnae/outras-atividades-profissionais-cientificas-e-tecnicas/7410202-design-de-interiores/"/>
    <hyperlink ref="B174" r:id="rId343" display="https://www.contabilizei.com.br/consulta-cnae/outras-atividades-profissionais-cientificas-e-tecnicas/7410203-design-de-produto/"/>
    <hyperlink ref="C174" r:id="rId344" display="https://www.contabilizei.com.br/consulta-cnae/outras-atividades-profissionais-cientificas-e-tecnicas/7410203-design-de-produto/"/>
    <hyperlink ref="B175" r:id="rId345" display="https://www.contabilizei.com.br/consulta-cnae/outras-atividades-profissionais-cientificas-e-tecnicas/7410299-atividades-de-design-nao-especificadas-anteriormente/"/>
    <hyperlink ref="C175" r:id="rId346" display="https://www.contabilizei.com.br/consulta-cnae/outras-atividades-profissionais-cientificas-e-tecnicas/7410299-atividades-de-design-nao-especificadas-anteriormente/"/>
    <hyperlink ref="B176" r:id="rId347" display="https://www.contabilizei.com.br/consulta-cnae/outras-atividades-profissionais-cientificas-e-tecnicas/7420001-atividades-de-producao-de-fotografias-exceto-aerea-e-submarina/"/>
    <hyperlink ref="C176" r:id="rId348" display="https://www.contabilizei.com.br/consulta-cnae/outras-atividades-profissionais-cientificas-e-tecnicas/7420001-atividades-de-producao-de-fotografias-exceto-aerea-e-submarina/"/>
    <hyperlink ref="B177" r:id="rId349" display="https://www.contabilizei.com.br/consulta-cnae/outras-atividades-profissionais-cientificas-e-tecnicas/7420002-atividades-de-producao-de-fotografias-aereas-e-submarinas/"/>
    <hyperlink ref="C177" r:id="rId350" display="https://www.contabilizei.com.br/consulta-cnae/outras-atividades-profissionais-cientificas-e-tecnicas/7420002-atividades-de-producao-de-fotografias-aereas-e-submarinas/"/>
    <hyperlink ref="B178" r:id="rId351" display="https://www.contabilizei.com.br/consulta-cnae/outras-atividades-profissionais-cientificas-e-tecnicas/7420003-laboratorios-fotograficos/"/>
    <hyperlink ref="C178" r:id="rId352" display="https://www.contabilizei.com.br/consulta-cnae/outras-atividades-profissionais-cientificas-e-tecnicas/7420003-laboratorios-fotograficos/"/>
    <hyperlink ref="B179" r:id="rId353" display="https://www.contabilizei.com.br/consulta-cnae/outras-atividades-profissionais-cientificas-e-tecnicas/7420004-filmagem-de-festas-e-eventos/"/>
    <hyperlink ref="C179" r:id="rId354" display="https://www.contabilizei.com.br/consulta-cnae/outras-atividades-profissionais-cientificas-e-tecnicas/7420004-filmagem-de-festas-e-eventos/"/>
    <hyperlink ref="B180" r:id="rId355" display="https://www.contabilizei.com.br/consulta-cnae/outras-atividades-profissionais-cientificas-e-tecnicas/7420005-servicos-de-microfilmagem/"/>
    <hyperlink ref="C180" r:id="rId356" display="https://www.contabilizei.com.br/consulta-cnae/outras-atividades-profissionais-cientificas-e-tecnicas/7420005-servicos-de-microfilmagem/"/>
    <hyperlink ref="B181" r:id="rId357" display="https://www.contabilizei.com.br/consulta-cnae/outras-atividades-profissionais-cientificas-e-tecnicas/7490101-servicos-de-traducao-interpretacao-e-similares/"/>
    <hyperlink ref="C181" r:id="rId358" display="https://www.contabilizei.com.br/consulta-cnae/outras-atividades-profissionais-cientificas-e-tecnicas/7490101-servicos-de-traducao-interpretacao-e-similares/"/>
    <hyperlink ref="B182" r:id="rId359" display="https://www.contabilizei.com.br/consulta-cnae/outras-atividades-profissionais-cientificas-e-tecnicas/7490102-escafandria-e-mergulho/"/>
    <hyperlink ref="C182" r:id="rId360" display="https://www.contabilizei.com.br/consulta-cnae/outras-atividades-profissionais-cientificas-e-tecnicas/7490102-escafandria-e-mergulho/"/>
    <hyperlink ref="B183" r:id="rId361" display="https://www.contabilizei.com.br/consulta-cnae/outras-atividades-profissionais-cientificas-e-tecnicas/7490103-servicos-de-agronomia-e-de-consultoria-as-atividades-agricolas-e-pecuarias/"/>
    <hyperlink ref="C183" r:id="rId362" display="https://www.contabilizei.com.br/consulta-cnae/outras-atividades-profissionais-cientificas-e-tecnicas/7490103-servicos-de-agronomia-e-de-consultoria-as-atividades-agricolas-e-pecuarias/"/>
    <hyperlink ref="B184" r:id="rId363" display="https://www.contabilizei.com.br/consulta-cnae/outras-atividades-profissionais-cientificas-e-tecnicas/7490104-atividades-de-intermediacao-e-agenciamento-de-servicos-e-negocios-em-geral-exceto-imobiliarios/"/>
    <hyperlink ref="C184" r:id="rId364" display="https://www.contabilizei.com.br/consulta-cnae/outras-atividades-profissionais-cientificas-e-tecnicas/7490104-atividades-de-intermediacao-e-agenciamento-de-servicos-e-negocios-em-geral-exceto-imobiliarios/"/>
    <hyperlink ref="B185" r:id="rId365" display="https://www.contabilizei.com.br/consulta-cnae/outras-atividades-profissionais-cientificas-e-tecnicas/7490105-agenciamento-de-profissionais-para-atividades-esportivas-culturais-e-artisticas/"/>
    <hyperlink ref="C185" r:id="rId366" display="https://www.contabilizei.com.br/consulta-cnae/outras-atividades-profissionais-cientificas-e-tecnicas/7490105-agenciamento-de-profissionais-para-atividades-esportivas-culturais-e-artisticas/"/>
    <hyperlink ref="B186" r:id="rId367" display="https://www.contabilizei.com.br/consulta-cnae/outras-atividades-profissionais-cientificas-e-tecnicas/7490199-outras-atividades-profissionais-cientificas-e-tecnicas-nao-especificadas-anteriormente/"/>
    <hyperlink ref="C186" r:id="rId368" display="https://www.contabilizei.com.br/consulta-cnae/outras-atividades-profissionais-cientificas-e-tecnicas/7490199-outras-atividades-profissionais-cientificas-e-tecnicas-nao-especificadas-anteriormente/"/>
    <hyperlink ref="B187" r:id="rId369" display="https://www.contabilizei.com.br/consulta-cnae/atividades-veterinarias/7500100-atividades-veterinarias/"/>
    <hyperlink ref="C187" r:id="rId370" display="https://www.contabilizei.com.br/consulta-cnae/atividades-veterinarias/7500100-atividades-veterinarias/"/>
    <hyperlink ref="B188" r:id="rId371" display="https://www.contabilizei.com.br/consulta-cnae/alugueis-nao-imobiliarios-e-gestao-de-ativos-intangiveis-nao-financeiros/7721700-aluguel-de-equipamentos-recreativos-e-esportivos/"/>
    <hyperlink ref="C188" r:id="rId372" display="https://www.contabilizei.com.br/consulta-cnae/alugueis-nao-imobiliarios-e-gestao-de-ativos-intangiveis-nao-financeiros/7721700-aluguel-de-equipamentos-recreativos-e-esportivos/"/>
    <hyperlink ref="B189" r:id="rId373" display="https://www.contabilizei.com.br/consulta-cnae/alugueis-nao-imobiliarios-e-gestao-de-ativos-intangiveis-nao-financeiros/7722500-aluguel-de-fitas-de-video-dvds-e-similares/"/>
    <hyperlink ref="C189" r:id="rId374" display="https://www.contabilizei.com.br/consulta-cnae/alugueis-nao-imobiliarios-e-gestao-de-ativos-intangiveis-nao-financeiros/7722500-aluguel-de-fitas-de-video-dvds-e-similares/"/>
    <hyperlink ref="B190" r:id="rId375" display="https://www.contabilizei.com.br/consulta-cnae/alugueis-nao-imobiliarios-e-gestao-de-ativos-intangiveis-nao-financeiros/7723300-aluguel-de-objetos-do-vestuario-joias-e-acessorios/"/>
    <hyperlink ref="C190" r:id="rId376" display="https://www.contabilizei.com.br/consulta-cnae/alugueis-nao-imobiliarios-e-gestao-de-ativos-intangiveis-nao-financeiros/7723300-aluguel-de-objetos-do-vestuario-joias-e-acessorios/"/>
    <hyperlink ref="B191" r:id="rId377" display="https://www.contabilizei.com.br/consulta-cnae/alugueis-nao-imobiliarios-e-gestao-de-ativos-intangiveis-nao-financeiros/7729201-aluguel-de-aparelhos-de-jogos-eletronicos/"/>
    <hyperlink ref="C191" r:id="rId378" display="https://www.contabilizei.com.br/consulta-cnae/alugueis-nao-imobiliarios-e-gestao-de-ativos-intangiveis-nao-financeiros/7729201-aluguel-de-aparelhos-de-jogos-eletronicos/"/>
    <hyperlink ref="B192" r:id="rId379" display="https://www.contabilizei.com.br/consulta-cnae/alugueis-nao-imobiliarios-e-gestao-de-ativos-intangiveis-nao-financeiros/7729202-aluguel-de-moveis-utensilios-e-aparelhos-de-uso-domestico-e-pessoal-instrumentos-musicais/"/>
    <hyperlink ref="C192" r:id="rId380" display="https://www.contabilizei.com.br/consulta-cnae/alugueis-nao-imobiliarios-e-gestao-de-ativos-intangiveis-nao-financeiros/7729202-aluguel-de-moveis-utensilios-e-aparelhos-de-uso-domestico-e-pessoal-instrumentos-musicais/"/>
    <hyperlink ref="B193" r:id="rId381" display="https://www.contabilizei.com.br/consulta-cnae/alugueis-nao-imobiliarios-e-gestao-de-ativos-intangiveis-nao-financeiros/7729203-aluguel-de-material-medico/"/>
    <hyperlink ref="C193" r:id="rId382" display="https://www.contabilizei.com.br/consulta-cnae/alugueis-nao-imobiliarios-e-gestao-de-ativos-intangiveis-nao-financeiros/7729203-aluguel-de-material-medico/"/>
    <hyperlink ref="B194" r:id="rId383" display="https://www.contabilizei.com.br/consulta-cnae/alugueis-nao-imobiliarios-e-gestao-de-ativos-intangiveis-nao-financeiros/7729299-aluguel-de-outros-objetos-pessoais-e-domesticos-nao-especificados-anteriormente/"/>
    <hyperlink ref="C194" r:id="rId384" display="https://www.contabilizei.com.br/consulta-cnae/alugueis-nao-imobiliarios-e-gestao-de-ativos-intangiveis-nao-financeiros/7729299-aluguel-de-outros-objetos-pessoais-e-domesticos-nao-especificados-anteriormente/"/>
    <hyperlink ref="B195" r:id="rId385" display="https://www.contabilizei.com.br/consulta-cnae/alugueis-nao-imobiliarios-e-gestao-de-ativos-intangiveis-nao-financeiros/7731400-aluguel-de-maquinas-e-equipamentos-agricolas-sem-operador/"/>
    <hyperlink ref="C195" r:id="rId386" display="https://www.contabilizei.com.br/consulta-cnae/alugueis-nao-imobiliarios-e-gestao-de-ativos-intangiveis-nao-financeiros/7731400-aluguel-de-maquinas-e-equipamentos-agricolas-sem-operador/"/>
    <hyperlink ref="B196" r:id="rId387" display="https://www.contabilizei.com.br/consulta-cnae/alugueis-nao-imobiliarios-e-gestao-de-ativos-intangiveis-nao-financeiros/7732201-aluguel-de-maquinas-e-equipamentos-para-construcao-sem-operador-exceto-andaimes/"/>
    <hyperlink ref="C196" r:id="rId388" display="https://www.contabilizei.com.br/consulta-cnae/alugueis-nao-imobiliarios-e-gestao-de-ativos-intangiveis-nao-financeiros/7732201-aluguel-de-maquinas-e-equipamentos-para-construcao-sem-operador-exceto-andaimes/"/>
    <hyperlink ref="B197" r:id="rId389" display="https://www.contabilizei.com.br/consulta-cnae/alugueis-nao-imobiliarios-e-gestao-de-ativos-intangiveis-nao-financeiros/7732202-aluguel-de-andaimes/"/>
    <hyperlink ref="C197" r:id="rId390" display="https://www.contabilizei.com.br/consulta-cnae/alugueis-nao-imobiliarios-e-gestao-de-ativos-intangiveis-nao-financeiros/7732202-aluguel-de-andaimes/"/>
    <hyperlink ref="B198" r:id="rId391" display="https://www.contabilizei.com.br/consulta-cnae/alugueis-nao-imobiliarios-e-gestao-de-ativos-intangiveis-nao-financeiros/7733100-aluguel-de-maquinas-e-equipamentos-para-escritorio/"/>
    <hyperlink ref="C198" r:id="rId392" display="https://www.contabilizei.com.br/consulta-cnae/alugueis-nao-imobiliarios-e-gestao-de-ativos-intangiveis-nao-financeiros/7733100-aluguel-de-maquinas-e-equipamentos-para-escritorio/"/>
    <hyperlink ref="B199" r:id="rId393" display="https://www.contabilizei.com.br/consulta-cnae/alugueis-nao-imobiliarios-e-gestao-de-ativos-intangiveis-nao-financeiros/7739001-aluguel-de-maquinas-e-equipamentos-para-extracao-de-minerios-e-petroleo-sem-operador/"/>
    <hyperlink ref="C199" r:id="rId394" display="https://www.contabilizei.com.br/consulta-cnae/alugueis-nao-imobiliarios-e-gestao-de-ativos-intangiveis-nao-financeiros/7739001-aluguel-de-maquinas-e-equipamentos-para-extracao-de-minerios-e-petroleo-sem-operador/"/>
    <hyperlink ref="B200" r:id="rId395" display="https://www.contabilizei.com.br/consulta-cnae/alugueis-nao-imobiliarios-e-gestao-de-ativos-intangiveis-nao-financeiros/7739002-aluguel-de-equipamentos-cientificos-medicos-e-hospitalares-sem-operador/"/>
    <hyperlink ref="C200" r:id="rId396" display="https://www.contabilizei.com.br/consulta-cnae/alugueis-nao-imobiliarios-e-gestao-de-ativos-intangiveis-nao-financeiros/7739002-aluguel-de-equipamentos-cientificos-medicos-e-hospitalares-sem-operador/"/>
    <hyperlink ref="B201" r:id="rId397" display="https://www.contabilizei.com.br/consulta-cnae/alugueis-nao-imobiliarios-e-gestao-de-ativos-intangiveis-nao-financeiros/7739003-aluguel-de-palcos-coberturas-e-outras-estruturas-de-uso-temporario-exceto-andaimes/"/>
    <hyperlink ref="C201" r:id="rId398" display="https://www.contabilizei.com.br/consulta-cnae/alugueis-nao-imobiliarios-e-gestao-de-ativos-intangiveis-nao-financeiros/7739003-aluguel-de-palcos-coberturas-e-outras-estruturas-de-uso-temporario-exceto-andaimes/"/>
    <hyperlink ref="B202" r:id="rId399" display="https://www.contabilizei.com.br/consulta-cnae/alugueis-nao-imobiliarios-e-gestao-de-ativos-intangiveis-nao-financeiros/7739099-aluguel-de-outras-maquinas-e-equipamentos-comerciais-e-industriais-nao-especificados-anteriormente-sem-operador/"/>
    <hyperlink ref="C202" r:id="rId400" display="https://www.contabilizei.com.br/consulta-cnae/alugueis-nao-imobiliarios-e-gestao-de-ativos-intangiveis-nao-financeiros/7739099-aluguel-de-outras-maquinas-e-equipamentos-comerciais-e-industriais-nao-especificados-anteriormente-sem-operador/"/>
    <hyperlink ref="B203" r:id="rId401" display="https://www.contabilizei.com.br/consulta-cnae/alugueis-nao-imobiliarios-e-gestao-de-ativos-intangiveis-nao-financeiros/7740300-gestao-de-ativos-intangiveis-nao-financeiros/"/>
    <hyperlink ref="C203" r:id="rId402" display="https://www.contabilizei.com.br/consulta-cnae/alugueis-nao-imobiliarios-e-gestao-de-ativos-intangiveis-nao-financeiros/7740300-gestao-de-ativos-intangiveis-nao-financeiros/"/>
    <hyperlink ref="B204" r:id="rId403" display="https://www.contabilizei.com.br/consulta-cnae/agencias-de-viagens-operadores-turisticos-e-servicos-de-reservas/7911200-agencias-de-viagens/"/>
    <hyperlink ref="C204" r:id="rId404" display="https://www.contabilizei.com.br/consulta-cnae/agencias-de-viagens-operadores-turisticos-e-servicos-de-reservas/7911200-agencias-de-viagens/"/>
    <hyperlink ref="B205" r:id="rId405" display="https://www.contabilizei.com.br/consulta-cnae/agencias-de-viagens-operadores-turisticos-e-servicos-de-reservas/7912100-operadores-turisticos/"/>
    <hyperlink ref="C205" r:id="rId406" display="https://www.contabilizei.com.br/consulta-cnae/agencias-de-viagens-operadores-turisticos-e-servicos-de-reservas/7912100-operadores-turisticos/"/>
    <hyperlink ref="B206" r:id="rId407" display="https://www.contabilizei.com.br/consulta-cnae/agencias-de-viagens-operadores-turisticos-e-servicos-de-reservas/7990200-servicos-de-reservas-e-outros-servicos-de-turismo-nao-especificados-anteriormente/"/>
    <hyperlink ref="C206" r:id="rId408" display="https://www.contabilizei.com.br/consulta-cnae/agencias-de-viagens-operadores-turisticos-e-servicos-de-reservas/7990200-servicos-de-reservas-e-outros-servicos-de-turismo-nao-especificados-anteriormente/"/>
    <hyperlink ref="B207" r:id="rId409" display="https://www.contabilizei.com.br/consulta-cnae/atividades-de-vigilancia-seguranca-e-investigacao/8011102-servicos-de-adestramento-de-caes-de-guarda/"/>
    <hyperlink ref="C207" r:id="rId410" display="https://www.contabilizei.com.br/consulta-cnae/atividades-de-vigilancia-seguranca-e-investigacao/8011102-servicos-de-adestramento-de-caes-de-guarda/"/>
    <hyperlink ref="B208" r:id="rId411" display="https://www.contabilizei.com.br/consulta-cnae/atividades-de-vigilancia-seguranca-e-investigacao/8030700-atividades-de-investigacao-particular/"/>
    <hyperlink ref="C208" r:id="rId412" display="https://www.contabilizei.com.br/consulta-cnae/atividades-de-vigilancia-seguranca-e-investigacao/8030700-atividades-de-investigacao-particular/"/>
    <hyperlink ref="B209" r:id="rId413" display="https://www.contabilizei.com.br/consulta-cnae/servicos-para-edificios-e-atividades-paisagisticas/8121400-limpeza-em-predios-e-em-domicilios/"/>
    <hyperlink ref="C209" r:id="rId414" display="https://www.contabilizei.com.br/consulta-cnae/servicos-para-edificios-e-atividades-paisagisticas/8121400-limpeza-em-predios-e-em-domicilios/"/>
    <hyperlink ref="B210" r:id="rId415" display="https://www.contabilizei.com.br/consulta-cnae/servicos-para-edificios-e-atividades-paisagisticas/8122200-imunizacao-e-controle-de-pragas-urbanas/"/>
    <hyperlink ref="C210" r:id="rId416" display="https://www.contabilizei.com.br/consulta-cnae/servicos-para-edificios-e-atividades-paisagisticas/8122200-imunizacao-e-controle-de-pragas-urbanas/"/>
    <hyperlink ref="B211" r:id="rId417" display="https://www.contabilizei.com.br/consulta-cnae/servicos-para-edificios-e-atividades-paisagisticas/8129000-atividades-de-limpeza-nao-especificadas-anteriormente/"/>
    <hyperlink ref="C211" r:id="rId418" display="https://www.contabilizei.com.br/consulta-cnae/servicos-para-edificios-e-atividades-paisagisticas/8129000-atividades-de-limpeza-nao-especificadas-anteriormente/"/>
    <hyperlink ref="B212" r:id="rId419" display="https://www.contabilizei.com.br/consulta-cnae/servicos-para-edificios-e-atividades-paisagisticas/8130300-atividades-paisagisticas/"/>
    <hyperlink ref="C212" r:id="rId420" display="https://www.contabilizei.com.br/consulta-cnae/servicos-para-edificios-e-atividades-paisagisticas/8130300-atividades-paisagisticas/"/>
    <hyperlink ref="B213" r:id="rId421" display="https://www.contabilizei.com.br/consulta-cnae/servicos-de-escritorio-de-apoio-administrativo-e-outros-servicos-prestados-principalmente-as-empresas/8211300-servicos-combinados-de-escritorio-e-apoio-administrativo/"/>
    <hyperlink ref="C213" r:id="rId422" display="https://www.contabilizei.com.br/consulta-cnae/servicos-de-escritorio-de-apoio-administrativo-e-outros-servicos-prestados-principalmente-as-empresas/8211300-servicos-combinados-de-escritorio-e-apoio-administrativo/"/>
    <hyperlink ref="B214" r:id="rId423" display="https://www.contabilizei.com.br/consulta-cnae/servicos-de-escritorio-de-apoio-administrativo-e-outros-servicos-prestados-principalmente-as-empresas/8219999-preparacao-de-documentos-e-servicos-especializados-de-apoio-administrativo-nao-especificados-anteriormente/"/>
    <hyperlink ref="C214" r:id="rId424" display="https://www.contabilizei.com.br/consulta-cnae/servicos-de-escritorio-de-apoio-administrativo-e-outros-servicos-prestados-principalmente-as-empresas/8219999-preparacao-de-documentos-e-servicos-especializados-de-apoio-administrativo-nao-especificados-anteriormente/"/>
    <hyperlink ref="B215" r:id="rId425" display="https://www.contabilizei.com.br/consulta-cnae/servicos-de-escritorio-de-apoio-administrativo-e-outros-servicos-prestados-principalmente-as-empresas/8220200-atividades-de-teleatendimento/"/>
    <hyperlink ref="C215" r:id="rId426" display="https://www.contabilizei.com.br/consulta-cnae/servicos-de-escritorio-de-apoio-administrativo-e-outros-servicos-prestados-principalmente-as-empresas/8220200-atividades-de-teleatendimento/"/>
    <hyperlink ref="B216" r:id="rId427" display="https://www.contabilizei.com.br/consulta-cnae/servicos-de-escritorio-de-apoio-administrativo-e-outros-servicos-prestados-principalmente-as-empresas/8230001-servicos-de-organizacao-de-feiras-congressos-exposicoes-e-festas/"/>
    <hyperlink ref="C216" r:id="rId428" display="https://www.contabilizei.com.br/consulta-cnae/servicos-de-escritorio-de-apoio-administrativo-e-outros-servicos-prestados-principalmente-as-empresas/8230001-servicos-de-organizacao-de-feiras-congressos-exposicoes-e-festas/"/>
    <hyperlink ref="B217" r:id="rId429" display="https://www.contabilizei.com.br/consulta-cnae/servicos-de-escritorio-de-apoio-administrativo-e-outros-servicos-prestados-principalmente-as-empresas/8230002-casas-de-festas-e-eventos/"/>
    <hyperlink ref="C217" r:id="rId430" display="https://www.contabilizei.com.br/consulta-cnae/servicos-de-escritorio-de-apoio-administrativo-e-outros-servicos-prestados-principalmente-as-empresas/8230002-casas-de-festas-e-eventos/"/>
    <hyperlink ref="B218" r:id="rId431" display="https://www.contabilizei.com.br/consulta-cnae/servicos-de-escritorio-de-apoio-administrativo-e-outros-servicos-prestados-principalmente-as-empresas/8291100-atividades-de-cobranca-e-informacoes-cadastrais/"/>
    <hyperlink ref="C218" r:id="rId432" display="https://www.contabilizei.com.br/consulta-cnae/servicos-de-escritorio-de-apoio-administrativo-e-outros-servicos-prestados-principalmente-as-empresas/8291100-atividades-de-cobranca-e-informacoes-cadastrais/"/>
    <hyperlink ref="B219" r:id="rId433" display="https://www.contabilizei.com.br/consulta-cnae/servicos-de-escritorio-de-apoio-administrativo-e-outros-servicos-prestados-principalmente-as-empresas/8299701-medicao-de-consumo-de-energia-eletrica-gas-e-agua/"/>
    <hyperlink ref="C219" r:id="rId434" display="https://www.contabilizei.com.br/consulta-cnae/servicos-de-escritorio-de-apoio-administrativo-e-outros-servicos-prestados-principalmente-as-empresas/8299701-medicao-de-consumo-de-energia-eletrica-gas-e-agua/"/>
    <hyperlink ref="B220" r:id="rId435" display="https://www.contabilizei.com.br/consulta-cnae/servicos-de-escritorio-de-apoio-administrativo-e-outros-servicos-prestados-principalmente-as-empresas/8299703-servicos-de-gravacao-de-carimbos-exceto-confeccao/"/>
    <hyperlink ref="C220" r:id="rId436" display="https://www.contabilizei.com.br/consulta-cnae/servicos-de-escritorio-de-apoio-administrativo-e-outros-servicos-prestados-principalmente-as-empresas/8299703-servicos-de-gravacao-de-carimbos-exceto-confeccao/"/>
    <hyperlink ref="B221" r:id="rId437" display="https://www.contabilizei.com.br/consulta-cnae/servicos-de-escritorio-de-apoio-administrativo-e-outros-servicos-prestados-principalmente-as-empresas/8299707-salas-de-acesso-a-internet/"/>
    <hyperlink ref="C221" r:id="rId438" display="https://www.contabilizei.com.br/consulta-cnae/servicos-de-escritorio-de-apoio-administrativo-e-outros-servicos-prestados-principalmente-as-empresas/8299707-salas-de-acesso-a-internet/"/>
    <hyperlink ref="B222" r:id="rId439" display="https://www.contabilizei.com.br/consulta-cnae/servicos-de-escritorio-de-apoio-administrativo-e-outros-servicos-prestados-principalmente-as-empresas/8299799-outras-atividades-de-servicos-prestados-principalmente-as-empresas-nao-especificadas-anteriormente/"/>
    <hyperlink ref="C222" r:id="rId440" display="https://www.contabilizei.com.br/consulta-cnae/servicos-de-escritorio-de-apoio-administrativo-e-outros-servicos-prestados-principalmente-as-empresas/8299799-outras-atividades-de-servicos-prestados-principalmente-as-empresas-nao-especificadas-anteriormente/"/>
    <hyperlink ref="B223" r:id="rId441" display="https://www.contabilizei.com.br/consulta-cnae/servicos-de-escritorio-de-apoio-administrativo-e-outros-servicos-prestados-principalmente-as-empresas/8299799-outras-atividades-de-servicos-prestados-principalmente-as-empresas-nao-especificadas-anteriormente/"/>
    <hyperlink ref="C223" r:id="rId442" display="https://www.contabilizei.com.br/consulta-cnae/servicos-de-escritorio-de-apoio-administrativo-e-outros-servicos-prestados-principalmente-as-empresas/8299799-outras-atividades-de-servicos-prestados-principalmente-as-empresas-nao-especificadas-anteriormente/"/>
    <hyperlink ref="B224" r:id="rId443" display="https://www.contabilizei.com.br/consulta-cnae/educacao/8511200-educacao-infantil-creche/"/>
    <hyperlink ref="C224" r:id="rId444" display="https://www.contabilizei.com.br/consulta-cnae/educacao/8511200-educacao-infantil-creche/"/>
    <hyperlink ref="B225" r:id="rId445" display="https://www.contabilizei.com.br/consulta-cnae/educacao/8512100-educacao-infantil-pre-escola/"/>
    <hyperlink ref="C225" r:id="rId446" display="https://www.contabilizei.com.br/consulta-cnae/educacao/8512100-educacao-infantil-pre-escola/"/>
    <hyperlink ref="B226" r:id="rId447" display="https://www.contabilizei.com.br/consulta-cnae/educacao/8513900-ensino-fundamental/"/>
    <hyperlink ref="C226" r:id="rId448" display="https://www.contabilizei.com.br/consulta-cnae/educacao/8513900-ensino-fundamental/"/>
    <hyperlink ref="B227" r:id="rId449" display="https://www.contabilizei.com.br/consulta-cnae/educacao/8520100-ensino-medio/"/>
    <hyperlink ref="C227" r:id="rId450" display="https://www.contabilizei.com.br/consulta-cnae/educacao/8520100-ensino-medio/"/>
    <hyperlink ref="B228" r:id="rId451" display="https://www.contabilizei.com.br/consulta-cnae/educacao/8531700-educacao-superior-graduacao/"/>
    <hyperlink ref="C228" r:id="rId452" display="https://www.contabilizei.com.br/consulta-cnae/educacao/8531700-educacao-superior-graduacao/"/>
    <hyperlink ref="B229" r:id="rId453" display="https://www.contabilizei.com.br/consulta-cnae/educacao/8532500-educacao-superior-graduacao-e-pos-graduacao/"/>
    <hyperlink ref="C229" r:id="rId454" display="https://www.contabilizei.com.br/consulta-cnae/educacao/8532500-educacao-superior-graduacao-e-pos-graduacao/"/>
    <hyperlink ref="B230" r:id="rId455" display="https://www.contabilizei.com.br/consulta-cnae/educacao/8533300-educacao-superior-pos-graduacao-e-extensao/"/>
    <hyperlink ref="C230" r:id="rId456" display="https://www.contabilizei.com.br/consulta-cnae/educacao/8533300-educacao-superior-pos-graduacao-e-extensao/"/>
    <hyperlink ref="B231" r:id="rId457" display="https://www.contabilizei.com.br/consulta-cnae/educacao/8541400-educacao-profissional-de-nivel-tecnico/"/>
    <hyperlink ref="C231" r:id="rId458" display="https://www.contabilizei.com.br/consulta-cnae/educacao/8541400-educacao-profissional-de-nivel-tecnico/"/>
    <hyperlink ref="B232" r:id="rId459" display="https://www.contabilizei.com.br/consulta-cnae/educacao/8542200-educacao-profissional-de-nivel-tecnologico/"/>
    <hyperlink ref="C232" r:id="rId460" display="https://www.contabilizei.com.br/consulta-cnae/educacao/8542200-educacao-profissional-de-nivel-tecnologico/"/>
    <hyperlink ref="B233" r:id="rId461" display="https://www.contabilizei.com.br/consulta-cnae/educacao/8550302-atividades-de-apoio-a-educacao-exceto-caixas-escolares/"/>
    <hyperlink ref="C233" r:id="rId462" display="https://www.contabilizei.com.br/consulta-cnae/educacao/8550302-atividades-de-apoio-a-educacao-exceto-caixas-escolares/"/>
    <hyperlink ref="B234" r:id="rId463" display="https://www.contabilizei.com.br/consulta-cnae/educacao/8591100-ensino-de-esportes/"/>
    <hyperlink ref="C234" r:id="rId464" display="https://www.contabilizei.com.br/consulta-cnae/educacao/8591100-ensino-de-esportes/"/>
    <hyperlink ref="B235" r:id="rId465" display="https://www.contabilizei.com.br/consulta-cnae/educacao/8591100-ensino-de-esportes/"/>
    <hyperlink ref="C235" r:id="rId466" display="https://www.contabilizei.com.br/consulta-cnae/educacao/8591100-ensino-de-esportes/"/>
    <hyperlink ref="B236" r:id="rId467" display="https://www.contabilizei.com.br/consulta-cnae/educacao/8592901-ensino-de-danca/"/>
    <hyperlink ref="C236" r:id="rId468" display="https://www.contabilizei.com.br/consulta-cnae/educacao/8592901-ensino-de-danca/"/>
    <hyperlink ref="B237" r:id="rId469" display="https://www.contabilizei.com.br/consulta-cnae/educacao/8592901-ensino-de-danca/"/>
    <hyperlink ref="C237" r:id="rId470" display="https://www.contabilizei.com.br/consulta-cnae/educacao/8592901-ensino-de-danca/"/>
    <hyperlink ref="B238" r:id="rId471" display="https://www.contabilizei.com.br/consulta-cnae/educacao/8592902-ensino-de-artes-cenicas-exceto-danca/"/>
    <hyperlink ref="C238" r:id="rId472" display="https://www.contabilizei.com.br/consulta-cnae/educacao/8592902-ensino-de-artes-cenicas-exceto-danca/"/>
    <hyperlink ref="B239" r:id="rId473" display="https://www.contabilizei.com.br/consulta-cnae/educacao/8592903-ensino-de-musica/"/>
    <hyperlink ref="C239" r:id="rId474" display="https://www.contabilizei.com.br/consulta-cnae/educacao/8592903-ensino-de-musica/"/>
    <hyperlink ref="B240" r:id="rId475" display="https://www.contabilizei.com.br/consulta-cnae/educacao/8592999-ensino-de-arte-e-cultura-nao-especificado-anteriormente/"/>
    <hyperlink ref="C240" r:id="rId476" display="https://www.contabilizei.com.br/consulta-cnae/educacao/8592999-ensino-de-arte-e-cultura-nao-especificado-anteriormente/"/>
    <hyperlink ref="B241" r:id="rId477" display="https://www.contabilizei.com.br/consulta-cnae/educacao/8593700-ensino-de-idiomas/"/>
    <hyperlink ref="C241" r:id="rId478" display="https://www.contabilizei.com.br/consulta-cnae/educacao/8593700-ensino-de-idiomas/"/>
    <hyperlink ref="B242" r:id="rId479" display="https://www.contabilizei.com.br/consulta-cnae/educacao/8599603-treinamento-em-informatica/"/>
    <hyperlink ref="C242" r:id="rId480" display="https://www.contabilizei.com.br/consulta-cnae/educacao/8599603-treinamento-em-informatica/"/>
    <hyperlink ref="B243" r:id="rId481" display="https://www.contabilizei.com.br/consulta-cnae/educacao/8599604-treinamento-em-desenvolvimento-profissional-e-gerencial/"/>
    <hyperlink ref="C243" r:id="rId482" display="https://www.contabilizei.com.br/consulta-cnae/educacao/8599604-treinamento-em-desenvolvimento-profissional-e-gerencial/"/>
    <hyperlink ref="B244" r:id="rId483" display="https://www.contabilizei.com.br/consulta-cnae/educacao/8599605-cursos-preparatorios-para-concursos/"/>
    <hyperlink ref="C244" r:id="rId484" display="https://www.contabilizei.com.br/consulta-cnae/educacao/8599605-cursos-preparatorios-para-concursos/"/>
    <hyperlink ref="B245" r:id="rId485" display="https://www.contabilizei.com.br/consulta-cnae/educacao/8599699-outras-atividades-de-ensino-nao-especificadas-anteriormente/"/>
    <hyperlink ref="C245" r:id="rId486" display="https://www.contabilizei.com.br/consulta-cnae/educacao/8599699-outras-atividades-de-ensino-nao-especificadas-anteriormente/"/>
    <hyperlink ref="B246" r:id="rId487" display="https://www.contabilizei.com.br/consulta-cnae/atividades-de-atencao-a-saude-humana/8610101-atividades-de-atendimento-hospitalar-exceto-pronto-socorro-e-unidades-para-atendimento-a-urgencias/"/>
    <hyperlink ref="C246" r:id="rId488" display="https://www.contabilizei.com.br/consulta-cnae/atividades-de-atencao-a-saude-humana/8610101-atividades-de-atendimento-hospitalar-exceto-pronto-socorro-e-unidades-para-atendimento-a-urgencias/"/>
    <hyperlink ref="B247" r:id="rId489" display="https://www.contabilizei.com.br/consulta-cnae/atividades-de-atencao-a-saude-humana/8630501-atividade-medica-ambulatorial-com-recursos-para-realizacao-de-procedimentos-cirurgicos/"/>
    <hyperlink ref="C247" r:id="rId490" display="https://www.contabilizei.com.br/consulta-cnae/atividades-de-atencao-a-saude-humana/8630501-atividade-medica-ambulatorial-com-recursos-para-realizacao-de-procedimentos-cirurgicos/"/>
    <hyperlink ref="B248" r:id="rId491" display="https://www.contabilizei.com.br/consulta-cnae/atividades-de-atencao-a-saude-humana/8630502-atividade-medica-ambulatorial-com-recursos-para-realizacao-de-exames-complementares/"/>
    <hyperlink ref="C248" r:id="rId492" display="https://www.contabilizei.com.br/consulta-cnae/atividades-de-atencao-a-saude-humana/8630502-atividade-medica-ambulatorial-com-recursos-para-realizacao-de-exames-complementares/"/>
    <hyperlink ref="B249" r:id="rId493" display="https://www.contabilizei.com.br/consulta-cnae/atividades-de-atencao-a-saude-humana/8630503-atividade-medica-ambulatorial-restrita-a-consultas/"/>
    <hyperlink ref="C249" r:id="rId494" display="https://www.contabilizei.com.br/consulta-cnae/atividades-de-atencao-a-saude-humana/8630503-atividade-medica-ambulatorial-restrita-a-consultas/"/>
    <hyperlink ref="B250" r:id="rId495" display="https://www.contabilizei.com.br/consulta-cnae/atividades-de-atencao-a-saude-humana/8630504-atividade-odontologica/"/>
    <hyperlink ref="C250" r:id="rId496" display="https://www.contabilizei.com.br/consulta-cnae/atividades-de-atencao-a-saude-humana/8630504-atividade-odontologica/"/>
    <hyperlink ref="B251" r:id="rId497" display="https://www.contabilizei.com.br/consulta-cnae/atividades-de-atencao-a-saude-humana/8630506-servicos-de-vacinacao-e-imunizacao-humana/"/>
    <hyperlink ref="C251" r:id="rId498" display="https://www.contabilizei.com.br/consulta-cnae/atividades-de-atencao-a-saude-humana/8630506-servicos-de-vacinacao-e-imunizacao-humana/"/>
    <hyperlink ref="B252" r:id="rId499" display="https://www.contabilizei.com.br/consulta-cnae/atividades-de-atencao-a-saude-humana/8630507-atividades-de-reproducao-humana-assistida/"/>
    <hyperlink ref="C252" r:id="rId500" display="https://www.contabilizei.com.br/consulta-cnae/atividades-de-atencao-a-saude-humana/8630507-atividades-de-reproducao-humana-assistida/"/>
    <hyperlink ref="B253" r:id="rId501" display="https://www.contabilizei.com.br/consulta-cnae/atividades-de-atencao-a-saude-humana/8630599-atividades-de-atencao-ambulatorial-nao-especificadas-anteriormente/"/>
    <hyperlink ref="C253" r:id="rId502" display="https://www.contabilizei.com.br/consulta-cnae/atividades-de-atencao-a-saude-humana/8630599-atividades-de-atencao-ambulatorial-nao-especificadas-anteriormente/"/>
    <hyperlink ref="B254" r:id="rId503" display="https://www.contabilizei.com.br/consulta-cnae/atividades-de-atencao-a-saude-humana/8640201-laboratorios-de-anatomia-patologica-e-citologica/"/>
    <hyperlink ref="C254" r:id="rId504" display="https://www.contabilizei.com.br/consulta-cnae/atividades-de-atencao-a-saude-humana/8640201-laboratorios-de-anatomia-patologica-e-citologica/"/>
    <hyperlink ref="B255" r:id="rId505" display="https://www.contabilizei.com.br/consulta-cnae/atividades-de-atencao-a-saude-humana/8640201-laboratorios-de-anatomia-patologica-e-citologica/"/>
    <hyperlink ref="C255" r:id="rId506" display="https://www.contabilizei.com.br/consulta-cnae/atividades-de-atencao-a-saude-humana/8640201-laboratorios-de-anatomia-patologica-e-citologica/"/>
    <hyperlink ref="B256" r:id="rId507" display="https://www.contabilizei.com.br/consulta-cnae/atividades-de-atencao-a-saude-humana/8640202-laboratorios-clinicos/"/>
    <hyperlink ref="C256" r:id="rId508" display="https://www.contabilizei.com.br/consulta-cnae/atividades-de-atencao-a-saude-humana/8640202-laboratorios-clinicos/"/>
    <hyperlink ref="B257" r:id="rId509" display="https://www.contabilizei.com.br/consulta-cnae/atividades-de-atencao-a-saude-humana/8640202-laboratorios-clinicos/"/>
    <hyperlink ref="C257" r:id="rId510" display="https://www.contabilizei.com.br/consulta-cnae/atividades-de-atencao-a-saude-humana/8640202-laboratorios-clinicos/"/>
    <hyperlink ref="B258" r:id="rId511" display="https://www.contabilizei.com.br/consulta-cnae/atividades-de-atencao-a-saude-humana/8640203-servicos-de-dialise-e-nefrologia/"/>
    <hyperlink ref="C258" r:id="rId512" display="https://www.contabilizei.com.br/consulta-cnae/atividades-de-atencao-a-saude-humana/8640203-servicos-de-dialise-e-nefrologia/"/>
    <hyperlink ref="B259" r:id="rId513" display="https://www.contabilizei.com.br/consulta-cnae/atividades-de-atencao-a-saude-humana/8640204-servicos-de-tomografia/"/>
    <hyperlink ref="C259" r:id="rId514" display="https://www.contabilizei.com.br/consulta-cnae/atividades-de-atencao-a-saude-humana/8640204-servicos-de-tomografia/"/>
    <hyperlink ref="B260" r:id="rId515" display="https://www.contabilizei.com.br/consulta-cnae/atividades-de-atencao-a-saude-humana/8640204-servicos-de-tomografia/"/>
    <hyperlink ref="C260" r:id="rId516" display="https://www.contabilizei.com.br/consulta-cnae/atividades-de-atencao-a-saude-humana/8640204-servicos-de-tomografia/"/>
    <hyperlink ref="B261" r:id="rId517" display="https://www.contabilizei.com.br/consulta-cnae/atividades-de-atencao-a-saude-humana/8640205-servicos-de-diagnostico-por-imagem-com-uso-de-radiacao-ionizante-exceto-tomografia/"/>
    <hyperlink ref="C261" r:id="rId518" display="https://www.contabilizei.com.br/consulta-cnae/atividades-de-atencao-a-saude-humana/8640205-servicos-de-diagnostico-por-imagem-com-uso-de-radiacao-ionizante-exceto-tomografia/"/>
    <hyperlink ref="B262" r:id="rId519" display="https://www.contabilizei.com.br/consulta-cnae/atividades-de-atencao-a-saude-humana/8640205-servicos-de-diagnostico-por-imagem-com-uso-de-radiacao-ionizante-exceto-tomografia/"/>
    <hyperlink ref="C262" r:id="rId520" display="https://www.contabilizei.com.br/consulta-cnae/atividades-de-atencao-a-saude-humana/8640205-servicos-de-diagnostico-por-imagem-com-uso-de-radiacao-ionizante-exceto-tomografia/"/>
    <hyperlink ref="B263" r:id="rId521" display="https://www.contabilizei.com.br/consulta-cnae/atividades-de-atencao-a-saude-humana/8640206-servicos-de-ressonancia-magnetica/"/>
    <hyperlink ref="C263" r:id="rId522" display="https://www.contabilizei.com.br/consulta-cnae/atividades-de-atencao-a-saude-humana/8640206-servicos-de-ressonancia-magnetica/"/>
    <hyperlink ref="B264" r:id="rId523" display="https://www.contabilizei.com.br/consulta-cnae/atividades-de-atencao-a-saude-humana/8640206-servicos-de-ressonancia-magnetica/"/>
    <hyperlink ref="C264" r:id="rId524" display="https://www.contabilizei.com.br/consulta-cnae/atividades-de-atencao-a-saude-humana/8640206-servicos-de-ressonancia-magnetica/"/>
    <hyperlink ref="B265" r:id="rId525" display="https://www.contabilizei.com.br/consulta-cnae/atividades-de-atencao-a-saude-humana/8640207-servicos-de-diagnostico-por-imagem-sem-uso-de-radiacao-ionizante-exceto-ressonancia-magnetica/"/>
    <hyperlink ref="C265" r:id="rId526" display="https://www.contabilizei.com.br/consulta-cnae/atividades-de-atencao-a-saude-humana/8640207-servicos-de-diagnostico-por-imagem-sem-uso-de-radiacao-ionizante-exceto-ressonancia-magnetica/"/>
    <hyperlink ref="B266" r:id="rId527" display="https://www.contabilizei.com.br/consulta-cnae/atividades-de-atencao-a-saude-humana/8640207-servicos-de-diagnostico-por-imagem-sem-uso-de-radiacao-ionizante-exceto-ressonancia-magnetica/"/>
    <hyperlink ref="C266" r:id="rId528" display="https://www.contabilizei.com.br/consulta-cnae/atividades-de-atencao-a-saude-humana/8640207-servicos-de-diagnostico-por-imagem-sem-uso-de-radiacao-ionizante-exceto-ressonancia-magnetica/"/>
    <hyperlink ref="B267" r:id="rId529" display="https://www.contabilizei.com.br/consulta-cnae/atividades-de-atencao-a-saude-humana/8640208-servicos-de-diagnostico-por-registro-grafico-ecg-eeg-e-outros-exames-analogos/"/>
    <hyperlink ref="C267" r:id="rId530" display="https://www.contabilizei.com.br/consulta-cnae/atividades-de-atencao-a-saude-humana/8640208-servicos-de-diagnostico-por-registro-grafico-ecg-eeg-e-outros-exames-analogos/"/>
    <hyperlink ref="B268" r:id="rId531" display="https://www.contabilizei.com.br/consulta-cnae/atividades-de-atencao-a-saude-humana/8640208-servicos-de-diagnostico-por-registro-grafico-ecg-eeg-e-outros-exames-analogos/"/>
    <hyperlink ref="C268" r:id="rId532" display="https://www.contabilizei.com.br/consulta-cnae/atividades-de-atencao-a-saude-humana/8640208-servicos-de-diagnostico-por-registro-grafico-ecg-eeg-e-outros-exames-analogos/"/>
    <hyperlink ref="B269" r:id="rId533" display="https://www.contabilizei.com.br/consulta-cnae/atividades-de-atencao-a-saude-humana/8640209-servicos-de-diagnostico-por-metodos-opticos-endoscopia-e-outros-exames-analogos/"/>
    <hyperlink ref="C269" r:id="rId534" display="https://www.contabilizei.com.br/consulta-cnae/atividades-de-atencao-a-saude-humana/8640209-servicos-de-diagnostico-por-metodos-opticos-endoscopia-e-outros-exames-analogos/"/>
    <hyperlink ref="B270" r:id="rId535" display="https://www.contabilizei.com.br/consulta-cnae/atividades-de-atencao-a-saude-humana/8640209-servicos-de-diagnostico-por-metodos-opticos-endoscopia-e-outros-exames-analogos/"/>
    <hyperlink ref="C270" r:id="rId536" display="https://www.contabilizei.com.br/consulta-cnae/atividades-de-atencao-a-saude-humana/8640209-servicos-de-diagnostico-por-metodos-opticos-endoscopia-e-outros-exames-analogos/"/>
    <hyperlink ref="B271" r:id="rId537" display="https://www.contabilizei.com.br/consulta-cnae/atividades-de-atencao-a-saude-humana/8640210-servicos-de-quimioterapia/"/>
    <hyperlink ref="C271" r:id="rId538" display="https://www.contabilizei.com.br/consulta-cnae/atividades-de-atencao-a-saude-humana/8640210-servicos-de-quimioterapia/"/>
    <hyperlink ref="B272" r:id="rId539" display="https://www.contabilizei.com.br/consulta-cnae/atividades-de-atencao-a-saude-humana/8640211-servicos-de-radioterapia/"/>
    <hyperlink ref="C272" r:id="rId540" display="https://www.contabilizei.com.br/consulta-cnae/atividades-de-atencao-a-saude-humana/8640211-servicos-de-radioterapia/"/>
    <hyperlink ref="B273" r:id="rId541" display="https://www.contabilizei.com.br/consulta-cnae/atividades-de-atencao-a-saude-humana/8640212-servicos-de-hemoterapia/"/>
    <hyperlink ref="C273" r:id="rId542" display="https://www.contabilizei.com.br/consulta-cnae/atividades-de-atencao-a-saude-humana/8640212-servicos-de-hemoterapia/"/>
    <hyperlink ref="B274" r:id="rId543" display="https://www.contabilizei.com.br/consulta-cnae/atividades-de-atencao-a-saude-humana/8640213-servicos-de-litotripsia/"/>
    <hyperlink ref="C274" r:id="rId544" display="https://www.contabilizei.com.br/consulta-cnae/atividades-de-atencao-a-saude-humana/8640213-servicos-de-litotripsia/"/>
    <hyperlink ref="B275" r:id="rId545" display="https://www.contabilizei.com.br/consulta-cnae/atividades-de-atencao-a-saude-humana/8640214-servicos-de-bancos-de-celulas-e-tecidos-humanos/"/>
    <hyperlink ref="C275" r:id="rId546" display="https://www.contabilizei.com.br/consulta-cnae/atividades-de-atencao-a-saude-humana/8640214-servicos-de-bancos-de-celulas-e-tecidos-humanos/"/>
    <hyperlink ref="B276" r:id="rId547" display="https://www.contabilizei.com.br/consulta-cnae/atividades-de-atencao-a-saude-humana/8640299-atividades-de-servicos-de-complementacao-diagnostica-e-terapeutica-nao-especificadas-anteriormente/"/>
    <hyperlink ref="C276" r:id="rId548" display="https://www.contabilizei.com.br/consulta-cnae/atividades-de-atencao-a-saude-humana/8640299-atividades-de-servicos-de-complementacao-diagnostica-e-terapeutica-nao-especificadas-anteriormente/"/>
    <hyperlink ref="B277" r:id="rId549" display="https://www.contabilizei.com.br/consulta-cnae/atividades-de-atencao-a-saude-humana/8650001-atividades-de-enfermagem/"/>
    <hyperlink ref="C277" r:id="rId550" display="https://www.contabilizei.com.br/consulta-cnae/atividades-de-atencao-a-saude-humana/8650001-atividades-de-enfermagem/"/>
    <hyperlink ref="B278" r:id="rId551" display="https://www.contabilizei.com.br/consulta-cnae/atividades-de-atencao-a-saude-humana/8650002-atividades-de-profissionais-da-nutricao/"/>
    <hyperlink ref="C278" r:id="rId552" display="https://www.contabilizei.com.br/consulta-cnae/atividades-de-atencao-a-saude-humana/8650002-atividades-de-profissionais-da-nutricao/"/>
    <hyperlink ref="B279" r:id="rId553" display="https://www.contabilizei.com.br/consulta-cnae/atividades-de-atencao-a-saude-humana/8650003-atividades-de-psicologia-e-psicanalise/"/>
    <hyperlink ref="C279" r:id="rId554" display="https://www.contabilizei.com.br/consulta-cnae/atividades-de-atencao-a-saude-humana/8650003-atividades-de-psicologia-e-psicanalise/"/>
    <hyperlink ref="B280" r:id="rId555" display="https://www.contabilizei.com.br/consulta-cnae/atividades-de-atencao-a-saude-humana/8650004-atividades-de-fisioterapia/"/>
    <hyperlink ref="C280" r:id="rId556" display="https://www.contabilizei.com.br/consulta-cnae/atividades-de-atencao-a-saude-humana/8650004-atividades-de-fisioterapia/"/>
    <hyperlink ref="B281" r:id="rId557" display="https://www.contabilizei.com.br/consulta-cnae/atividades-de-atencao-a-saude-humana/8650004-atividades-de-fisioterapia/"/>
    <hyperlink ref="C281" r:id="rId558" display="https://www.contabilizei.com.br/consulta-cnae/atividades-de-atencao-a-saude-humana/8650004-atividades-de-fisioterapia/"/>
    <hyperlink ref="B282" r:id="rId559" display="https://www.contabilizei.com.br/consulta-cnae/atividades-de-atencao-a-saude-humana/8650005-atividades-de-terapia-ocupacional/"/>
    <hyperlink ref="C282" r:id="rId560" display="https://www.contabilizei.com.br/consulta-cnae/atividades-de-atencao-a-saude-humana/8650005-atividades-de-terapia-ocupacional/"/>
    <hyperlink ref="B283" r:id="rId561" display="https://www.contabilizei.com.br/consulta-cnae/atividades-de-atencao-a-saude-humana/8650006-atividades-de-fonoaudiologia/"/>
    <hyperlink ref="C283" r:id="rId562" display="https://www.contabilizei.com.br/consulta-cnae/atividades-de-atencao-a-saude-humana/8650006-atividades-de-fonoaudiologia/"/>
    <hyperlink ref="B284" r:id="rId563" display="https://www.contabilizei.com.br/consulta-cnae/atividades-de-atencao-a-saude-humana/8650007-atividades-de-terapia-de-nutricao-enteral-e-parenteral/"/>
    <hyperlink ref="C284" r:id="rId564" display="https://www.contabilizei.com.br/consulta-cnae/atividades-de-atencao-a-saude-humana/8650007-atividades-de-terapia-de-nutricao-enteral-e-parenteral/"/>
    <hyperlink ref="B285" r:id="rId565" display="https://www.contabilizei.com.br/consulta-cnae/atividades-de-atencao-a-saude-humana/8650099-atividades-de-profissionais-da-area-de-saude-nao-especificadas-anteriormente/"/>
    <hyperlink ref="C285" r:id="rId566" display="https://www.contabilizei.com.br/consulta-cnae/atividades-de-atencao-a-saude-humana/8650099-atividades-de-profissionais-da-area-de-saude-nao-especificadas-anteriormente/"/>
    <hyperlink ref="B286" r:id="rId567" display="https://www.contabilizei.com.br/consulta-cnae/atividades-de-atencao-a-saude-humana/8660700-atividades-de-apoio-a-gestao-de-saude/"/>
    <hyperlink ref="C286" r:id="rId568" display="https://www.contabilizei.com.br/consulta-cnae/atividades-de-atencao-a-saude-humana/8660700-atividades-de-apoio-a-gestao-de-saude/"/>
    <hyperlink ref="B287" r:id="rId569" display="https://www.contabilizei.com.br/consulta-cnae/atividades-de-atencao-a-saude-humana/8690901-atividades-de-praticas-integrativas-e-complementares-em-saude-humana/"/>
    <hyperlink ref="C287" r:id="rId570" display="https://www.contabilizei.com.br/consulta-cnae/atividades-de-atencao-a-saude-humana/8690901-atividades-de-praticas-integrativas-e-complementares-em-saude-humana/"/>
    <hyperlink ref="B288" r:id="rId571" display="https://www.contabilizei.com.br/consulta-cnae/atividades-de-atencao-a-saude-humana/8690903-atividades-de-acupuntura/"/>
    <hyperlink ref="C288" r:id="rId572" display="https://www.contabilizei.com.br/consulta-cnae/atividades-de-atencao-a-saude-humana/8690903-atividades-de-acupuntura/"/>
    <hyperlink ref="B289" r:id="rId573" display="https://www.contabilizei.com.br/consulta-cnae/atividades-de-atencao-a-saude-humana/8690904-atividades-de-podologia/"/>
    <hyperlink ref="C289" r:id="rId574" display="https://www.contabilizei.com.br/consulta-cnae/atividades-de-atencao-a-saude-humana/8690904-atividades-de-podologia/"/>
    <hyperlink ref="B290" r:id="rId575" display="https://www.contabilizei.com.br/consulta-cnae/atividades-de-atencao-a-saude-humana/8690999-outras-atividades-de-atencao-a-saude-humana-nao-especificadas-anteriormente/"/>
    <hyperlink ref="C290" r:id="rId576" display="https://www.contabilizei.com.br/consulta-cnae/atividades-de-atencao-a-saude-humana/8690999-outras-atividades-de-atencao-a-saude-humana-nao-especificadas-anteriormente/"/>
    <hyperlink ref="B291" r:id="rId577" display="https://www.contabilizei.com.br/consulta-cnae/atividades-artisticas-criativas-e-de-espetaculos/9001901-producao-teatral/"/>
    <hyperlink ref="C291" r:id="rId578" display="https://www.contabilizei.com.br/consulta-cnae/atividades-artisticas-criativas-e-de-espetaculos/9001901-producao-teatral/"/>
    <hyperlink ref="B292" r:id="rId579" display="https://www.contabilizei.com.br/consulta-cnae/atividades-artisticas-criativas-e-de-espetaculos/9001902-producao-musical/"/>
    <hyperlink ref="C292" r:id="rId580" display="https://www.contabilizei.com.br/consulta-cnae/atividades-artisticas-criativas-e-de-espetaculos/9001902-producao-musical/"/>
    <hyperlink ref="B293" r:id="rId581" display="https://www.contabilizei.com.br/consulta-cnae/atividades-artisticas-criativas-e-de-espetaculos/9001903-producao-de-espetaculos-de-danca/"/>
    <hyperlink ref="C293" r:id="rId582" display="https://www.contabilizei.com.br/consulta-cnae/atividades-artisticas-criativas-e-de-espetaculos/9001903-producao-de-espetaculos-de-danca/"/>
    <hyperlink ref="B294" r:id="rId583" display="https://www.contabilizei.com.br/consulta-cnae/atividades-artisticas-criativas-e-de-espetaculos/9001904-producao-de-espetaculos-circenses-de-marionetes-e-similares/"/>
    <hyperlink ref="C294" r:id="rId584" display="https://www.contabilizei.com.br/consulta-cnae/atividades-artisticas-criativas-e-de-espetaculos/9001904-producao-de-espetaculos-circenses-de-marionetes-e-similares/"/>
    <hyperlink ref="B295" r:id="rId585" display="https://www.contabilizei.com.br/consulta-cnae/atividades-artisticas-criativas-e-de-espetaculos/9001905-producao-de-espetaculos-de-rodeios-vaquejadas-e-similares/"/>
    <hyperlink ref="C295" r:id="rId586" display="https://www.contabilizei.com.br/consulta-cnae/atividades-artisticas-criativas-e-de-espetaculos/9001905-producao-de-espetaculos-de-rodeios-vaquejadas-e-similares/"/>
    <hyperlink ref="B296" r:id="rId587" display="https://www.contabilizei.com.br/consulta-cnae/atividades-artisticas-criativas-e-de-espetaculos/9001906-atividades-de-sonorizacao-e-de-iluminacao/"/>
    <hyperlink ref="C296" r:id="rId588" display="https://www.contabilizei.com.br/consulta-cnae/atividades-artisticas-criativas-e-de-espetaculos/9001906-atividades-de-sonorizacao-e-de-iluminacao/"/>
    <hyperlink ref="B297" r:id="rId589" display="https://www.contabilizei.com.br/consulta-cnae/atividades-artisticas-criativas-e-de-espetaculos/9001999-artes-cenicas-espetaculos-e-atividades-complementares-nao-especificadas-anteriormente/"/>
    <hyperlink ref="C297" r:id="rId590" display="https://www.contabilizei.com.br/consulta-cnae/atividades-artisticas-criativas-e-de-espetaculos/9001999-artes-cenicas-espetaculos-e-atividades-complementares-nao-especificadas-anteriormente/"/>
    <hyperlink ref="B298" r:id="rId591" display="https://www.contabilizei.com.br/consulta-cnae/atividades-artisticas-criativas-e-de-espetaculos/9002701-atividades-de-artistas-plasticos-jornalistas-independentes-e-escritores/"/>
    <hyperlink ref="C298" r:id="rId592" display="https://www.contabilizei.com.br/consulta-cnae/atividades-artisticas-criativas-e-de-espetaculos/9002701-atividades-de-artistas-plasticos-jornalistas-independentes-e-escritores/"/>
    <hyperlink ref="B299" r:id="rId593" display="https://www.contabilizei.com.br/consulta-cnae/atividades-artisticas-criativas-e-de-espetaculos/9002702-restauracao-de-obras-de-arte/"/>
    <hyperlink ref="C299" r:id="rId594" display="https://www.contabilizei.com.br/consulta-cnae/atividades-artisticas-criativas-e-de-espetaculos/9002702-restauracao-de-obras-de-arte/"/>
    <hyperlink ref="B300" r:id="rId595" display="https://www.contabilizei.com.br/consulta-cnae/atividades-esportivas-e-de-recreacao-e-lazer/9311500-gestao-de-instalacoes-de-esportes/"/>
    <hyperlink ref="C300" r:id="rId596" display="https://www.contabilizei.com.br/consulta-cnae/atividades-esportivas-e-de-recreacao-e-lazer/9311500-gestao-de-instalacoes-de-esportes/"/>
    <hyperlink ref="B301" r:id="rId597" display="https://www.contabilizei.com.br/consulta-cnae/atividades-esportivas-e-de-recreacao-e-lazer/9313100-atividades-de-condicionamento-fisico/"/>
    <hyperlink ref="C301" r:id="rId598" display="https://www.contabilizei.com.br/consulta-cnae/atividades-esportivas-e-de-recreacao-e-lazer/9313100-atividades-de-condicionamento-fisico/"/>
    <hyperlink ref="B302" r:id="rId599" display="https://www.contabilizei.com.br/consulta-cnae/atividades-esportivas-e-de-recreacao-e-lazer/9313100-atividades-de-condicionamento-fisico/"/>
    <hyperlink ref="C302" r:id="rId600" display="https://www.contabilizei.com.br/consulta-cnae/atividades-esportivas-e-de-recreacao-e-lazer/9313100-atividades-de-condicionamento-fisico/"/>
    <hyperlink ref="B303" r:id="rId601" display="https://www.contabilizei.com.br/consulta-cnae/atividades-esportivas-e-de-recreacao-e-lazer/9319101-producao-e-promocao-de-eventos-esportivos/"/>
    <hyperlink ref="C303" r:id="rId602" display="https://www.contabilizei.com.br/consulta-cnae/atividades-esportivas-e-de-recreacao-e-lazer/9319101-producao-e-promocao-de-eventos-esportivos/"/>
    <hyperlink ref="B304" r:id="rId603" display="https://www.contabilizei.com.br/consulta-cnae/atividades-esportivas-e-de-recreacao-e-lazer/9319199-outras-atividades-esportivas-nao-especificadas-anteriormente/"/>
    <hyperlink ref="C304" r:id="rId604" display="https://www.contabilizei.com.br/consulta-cnae/atividades-esportivas-e-de-recreacao-e-lazer/9319199-outras-atividades-esportivas-nao-especificadas-anteriormente/"/>
    <hyperlink ref="B305" r:id="rId605" display="https://www.contabilizei.com.br/consulta-cnae/atividades-esportivas-e-de-recreacao-e-lazer/9329802-exploracao-de-boliches/"/>
    <hyperlink ref="C305" r:id="rId606" display="https://www.contabilizei.com.br/consulta-cnae/atividades-esportivas-e-de-recreacao-e-lazer/9329802-exploracao-de-boliches/"/>
    <hyperlink ref="B306" r:id="rId607" display="https://www.contabilizei.com.br/consulta-cnae/atividades-esportivas-e-de-recreacao-e-lazer/9329803-exploracao-de-jogos-de-sinuca-bilhar-e-similares/"/>
    <hyperlink ref="C306" r:id="rId608" display="https://www.contabilizei.com.br/consulta-cnae/atividades-esportivas-e-de-recreacao-e-lazer/9329803-exploracao-de-jogos-de-sinuca-bilhar-e-similares/"/>
    <hyperlink ref="B307" r:id="rId609" display="https://www.contabilizei.com.br/consulta-cnae/atividades-esportivas-e-de-recreacao-e-lazer/9329804-exploracao-de-jogos-eletronicos-recreativos/"/>
    <hyperlink ref="C307" r:id="rId610" display="https://www.contabilizei.com.br/consulta-cnae/atividades-esportivas-e-de-recreacao-e-lazer/9329804-exploracao-de-jogos-eletronicos-recreativos/"/>
    <hyperlink ref="B308" r:id="rId611" display="https://www.contabilizei.com.br/consulta-cnae/atividades-esportivas-e-de-recreacao-e-lazer/9329899-outras-atividades-de-recreacao-e-lazer-nao-especificadas-anteriormente/"/>
    <hyperlink ref="C308" r:id="rId612" display="https://www.contabilizei.com.br/consulta-cnae/atividades-esportivas-e-de-recreacao-e-lazer/9329899-outras-atividades-de-recreacao-e-lazer-nao-especificadas-anteriormente/"/>
    <hyperlink ref="B309" r:id="rId613" display="https://www.contabilizei.com.br/consulta-cnae/reparacao-e-manutencao-de-equipamentos-de-informatica-e-comunicacao-e-de-objetos-pessoais-e-domesticos/9511800-reparacao-e-manutencao-de-computadores-e-de-equipamentos-perifericos/"/>
    <hyperlink ref="C309" r:id="rId614" display="https://www.contabilizei.com.br/consulta-cnae/reparacao-e-manutencao-de-equipamentos-de-informatica-e-comunicacao-e-de-objetos-pessoais-e-domesticos/9511800-reparacao-e-manutencao-de-computadores-e-de-equipamentos-perifericos/"/>
    <hyperlink ref="B310" r:id="rId615" display="https://www.contabilizei.com.br/consulta-cnae/reparacao-e-manutencao-de-equipamentos-de-informatica-e-comunicacao-e-de-objetos-pessoais-e-domesticos/9512600-reparacao-e-manutencao-de-equipamentos-de-comunicacao/"/>
    <hyperlink ref="C310" r:id="rId616" display="https://www.contabilizei.com.br/consulta-cnae/reparacao-e-manutencao-de-equipamentos-de-informatica-e-comunicacao-e-de-objetos-pessoais-e-domesticos/9512600-reparacao-e-manutencao-de-equipamentos-de-comunicacao/"/>
    <hyperlink ref="B311" r:id="rId617" display="https://www.contabilizei.com.br/consulta-cnae/reparacao-e-manutencao-de-equipamentos-de-informatica-e-comunicacao-e-de-objetos-pessoais-e-domesticos/9521500-reparacao-e-manutencao-de-equipamentos-eletroeletronicos-de-uso-pessoal-e-domestico/"/>
    <hyperlink ref="C311" r:id="rId618" display="https://www.contabilizei.com.br/consulta-cnae/reparacao-e-manutencao-de-equipamentos-de-informatica-e-comunicacao-e-de-objetos-pessoais-e-domesticos/9521500-reparacao-e-manutencao-de-equipamentos-eletroeletronicos-de-uso-pessoal-e-domestico/"/>
    <hyperlink ref="B312" r:id="rId619" display="https://www.contabilizei.com.br/consulta-cnae/reparacao-e-manutencao-de-equipamentos-de-informatica-e-comunicacao-e-de-objetos-pessoais-e-domesticos/9529101-reparacao-de-calcados-bolsas-e-artigos-de-viagem/"/>
    <hyperlink ref="C312" r:id="rId620" display="https://www.contabilizei.com.br/consulta-cnae/reparacao-e-manutencao-de-equipamentos-de-informatica-e-comunicacao-e-de-objetos-pessoais-e-domesticos/9529101-reparacao-de-calcados-bolsas-e-artigos-de-viagem/"/>
    <hyperlink ref="B313" r:id="rId621" display="https://www.contabilizei.com.br/consulta-cnae/reparacao-e-manutencao-de-equipamentos-de-informatica-e-comunicacao-e-de-objetos-pessoais-e-domesticos/9529102-chaveiros/"/>
    <hyperlink ref="C313" r:id="rId622" display="https://www.contabilizei.com.br/consulta-cnae/reparacao-e-manutencao-de-equipamentos-de-informatica-e-comunicacao-e-de-objetos-pessoais-e-domesticos/9529102-chaveiros/"/>
    <hyperlink ref="B314" r:id="rId623" display="https://www.contabilizei.com.br/consulta-cnae/reparacao-e-manutencao-de-equipamentos-de-informatica-e-comunicacao-e-de-objetos-pessoais-e-domesticos/9529103-reparacao-de-relogios/"/>
    <hyperlink ref="C314" r:id="rId624" display="https://www.contabilizei.com.br/consulta-cnae/reparacao-e-manutencao-de-equipamentos-de-informatica-e-comunicacao-e-de-objetos-pessoais-e-domesticos/9529103-reparacao-de-relogios/"/>
    <hyperlink ref="B315" r:id="rId625" display="https://www.contabilizei.com.br/consulta-cnae/reparacao-e-manutencao-de-equipamentos-de-informatica-e-comunicacao-e-de-objetos-pessoais-e-domesticos/9529104-reparacao-de-bicicletas-triciclos-e-outros-veiculos-nao-motorizados/"/>
    <hyperlink ref="C315" r:id="rId626" display="https://www.contabilizei.com.br/consulta-cnae/reparacao-e-manutencao-de-equipamentos-de-informatica-e-comunicacao-e-de-objetos-pessoais-e-domesticos/9529104-reparacao-de-bicicletas-triciclos-e-outros-veiculos-nao-motorizados/"/>
    <hyperlink ref="B316" r:id="rId627" display="https://www.contabilizei.com.br/consulta-cnae/reparacao-e-manutencao-de-equipamentos-de-informatica-e-comunicacao-e-de-objetos-pessoais-e-domesticos/9529105-reparacao-de-artigos-do-mobiliario/"/>
    <hyperlink ref="C316" r:id="rId628" display="https://www.contabilizei.com.br/consulta-cnae/reparacao-e-manutencao-de-equipamentos-de-informatica-e-comunicacao-e-de-objetos-pessoais-e-domesticos/9529105-reparacao-de-artigos-do-mobiliario/"/>
    <hyperlink ref="B317" r:id="rId629" display="https://www.contabilizei.com.br/consulta-cnae/reparacao-e-manutencao-de-equipamentos-de-informatica-e-comunicacao-e-de-objetos-pessoais-e-domesticos/9529106-reparacao-de-joias/"/>
    <hyperlink ref="C317" r:id="rId630" display="https://www.contabilizei.com.br/consulta-cnae/reparacao-e-manutencao-de-equipamentos-de-informatica-e-comunicacao-e-de-objetos-pessoais-e-domesticos/9529106-reparacao-de-joias/"/>
    <hyperlink ref="B318" r:id="rId631" display="https://www.contabilizei.com.br/consulta-cnae/reparacao-e-manutencao-de-equipamentos-de-informatica-e-comunicacao-e-de-objetos-pessoais-e-domesticos/9529199-reparacao-e-manutencao-de-outros-objetos-e-equipamentos-pessoais-e-domesticos-nao-especificados-anteriormente/"/>
    <hyperlink ref="C318" r:id="rId632" display="https://www.contabilizei.com.br/consulta-cnae/reparacao-e-manutencao-de-equipamentos-de-informatica-e-comunicacao-e-de-objetos-pessoais-e-domesticos/9529199-reparacao-e-manutencao-de-outros-objetos-e-equipamentos-pessoais-e-domesticos-nao-especificados-anteriormente/"/>
    <hyperlink ref="B319" r:id="rId633" display="https://www.contabilizei.com.br/consulta-cnae/outras-atividades-de-servicos-pessoais/9601701-lavanderias/"/>
    <hyperlink ref="C319" r:id="rId634" display="https://www.contabilizei.com.br/consulta-cnae/outras-atividades-de-servicos-pessoais/9601701-lavanderias/"/>
    <hyperlink ref="B320" r:id="rId635" display="https://www.contabilizei.com.br/consulta-cnae/outras-atividades-de-servicos-pessoais/9601702-tinturarias/"/>
    <hyperlink ref="C320" r:id="rId636" display="https://www.contabilizei.com.br/consulta-cnae/outras-atividades-de-servicos-pessoais/9601702-tinturarias/"/>
    <hyperlink ref="B321" r:id="rId637" display="https://www.contabilizei.com.br/consulta-cnae/outras-atividades-de-servicos-pessoais/9601703-toalheiros/"/>
    <hyperlink ref="C321" r:id="rId638" display="https://www.contabilizei.com.br/consulta-cnae/outras-atividades-de-servicos-pessoais/9601703-toalheiros/"/>
    <hyperlink ref="B322" r:id="rId639" display="https://www.contabilizei.com.br/consulta-cnae/outras-atividades-de-servicos-pessoais/9602501-cabeleireiros-manicure-e-pedicure/"/>
    <hyperlink ref="C322" r:id="rId640" display="https://www.contabilizei.com.br/consulta-cnae/outras-atividades-de-servicos-pessoais/9602501-cabeleireiros-manicure-e-pedicure/"/>
    <hyperlink ref="B323" r:id="rId641" display="https://www.contabilizei.com.br/consulta-cnae/outras-atividades-de-servicos-pessoais/9602502-atividades-de-estetica-e-outros-servicos-de-cuidados-com-a-beleza/"/>
    <hyperlink ref="C323" r:id="rId642" display="https://www.contabilizei.com.br/consulta-cnae/outras-atividades-de-servicos-pessoais/9602502-atividades-de-estetica-e-outros-servicos-de-cuidados-com-a-beleza/"/>
    <hyperlink ref="B324" r:id="rId643" display="https://www.contabilizei.com.br/consulta-cnae/outras-atividades-de-servicos-pessoais/9609202-agencias-matrimoniais/"/>
    <hyperlink ref="C324" r:id="rId644" display="https://www.contabilizei.com.br/consulta-cnae/outras-atividades-de-servicos-pessoais/9609202-agencias-matrimoniais/"/>
    <hyperlink ref="B325" r:id="rId645" display="https://www.contabilizei.com.br/consulta-cnae/outras-atividades-de-servicos-pessoais/9609205-atividades-de-sauna-e-banhos/"/>
    <hyperlink ref="C325" r:id="rId646" display="https://www.contabilizei.com.br/consulta-cnae/outras-atividades-de-servicos-pessoais/9609205-atividades-de-sauna-e-banhos/"/>
    <hyperlink ref="B326" r:id="rId647" display="https://www.contabilizei.com.br/consulta-cnae/outras-atividades-de-servicos-pessoais/9609206-servicos-de-tatuagem-e-colocacao-de-piercing/"/>
    <hyperlink ref="C326" r:id="rId648" display="https://www.contabilizei.com.br/consulta-cnae/outras-atividades-de-servicos-pessoais/9609206-servicos-de-tatuagem-e-colocacao-de-piercing/"/>
    <hyperlink ref="B327" r:id="rId649" display="https://www.contabilizei.com.br/consulta-cnae/outras-atividades-de-servicos-pessoais/9609207-alojamento-de-animais-domesticos/"/>
    <hyperlink ref="C327" r:id="rId650" display="https://www.contabilizei.com.br/consulta-cnae/outras-atividades-de-servicos-pessoais/9609207-alojamento-de-animais-domesticos/"/>
    <hyperlink ref="B328" r:id="rId651" display="https://www.contabilizei.com.br/consulta-cnae/outras-atividades-de-servicos-pessoais/9609208-higiene-e-embelezamento-de-animais-domesticos/"/>
    <hyperlink ref="C328" r:id="rId652" display="https://www.contabilizei.com.br/consulta-cnae/outras-atividades-de-servicos-pessoais/9609208-higiene-e-embelezamento-de-animais-domesticos/"/>
    <hyperlink ref="B329" r:id="rId653" display="https://www.contabilizei.com.br/consulta-cnae/outras-atividades-de-servicos-pessoais/9609299-outras-atividades-de-servicos-pessoais-nao-especificadas-anteriormente/"/>
    <hyperlink ref="C329" r:id="rId654" display="https://www.contabilizei.com.br/consulta-cnae/outras-atividades-de-servicos-pessoais/9609299-outras-atividades-de-servicos-pessoais-nao-especificadas-anteriormente/"/>
    <hyperlink ref="B330" r:id="rId655" display="https://www.contabilizei.com.br/consulta-cnae/agricultura-pecuaria-e-servicos-relacionados/0111301-cultivo-de-arroz/"/>
    <hyperlink ref="C330" r:id="rId656" display="https://www.contabilizei.com.br/consulta-cnae/agricultura-pecuaria-e-servicos-relacionados/0111301-cultivo-de-arroz/"/>
    <hyperlink ref="B331" r:id="rId657" display="https://www.contabilizei.com.br/consulta-cnae/agricultura-pecuaria-e-servicos-relacionados/0111302-cultivo-de-milho/"/>
    <hyperlink ref="C331" r:id="rId658" display="https://www.contabilizei.com.br/consulta-cnae/agricultura-pecuaria-e-servicos-relacionados/0111302-cultivo-de-milho/"/>
    <hyperlink ref="B332" r:id="rId659" display="https://www.contabilizei.com.br/consulta-cnae/agricultura-pecuaria-e-servicos-relacionados/0111303-cultivo-de-trigo/"/>
    <hyperlink ref="C332" r:id="rId660" display="https://www.contabilizei.com.br/consulta-cnae/agricultura-pecuaria-e-servicos-relacionados/0111303-cultivo-de-trigo/"/>
    <hyperlink ref="B333" r:id="rId661" display="https://www.contabilizei.com.br/consulta-cnae/agricultura-pecuaria-e-servicos-relacionados/0111399-cultivo-de-outros-cereais-nao-especificados-anteriormente/"/>
    <hyperlink ref="C333" r:id="rId662" display="https://www.contabilizei.com.br/consulta-cnae/agricultura-pecuaria-e-servicos-relacionados/0111399-cultivo-de-outros-cereais-nao-especificados-anteriormente/"/>
    <hyperlink ref="B334" r:id="rId663" display="https://www.contabilizei.com.br/consulta-cnae/agricultura-pecuaria-e-servicos-relacionados/0112101-cultivo-de-algodao-herbaceo/"/>
    <hyperlink ref="C334" r:id="rId664" display="https://www.contabilizei.com.br/consulta-cnae/agricultura-pecuaria-e-servicos-relacionados/0112101-cultivo-de-algodao-herbaceo/"/>
    <hyperlink ref="B335" r:id="rId665" display="https://www.contabilizei.com.br/consulta-cnae/agricultura-pecuaria-e-servicos-relacionados/0112102-cultivo-de-juta/"/>
    <hyperlink ref="C335" r:id="rId666" display="https://www.contabilizei.com.br/consulta-cnae/agricultura-pecuaria-e-servicos-relacionados/0112102-cultivo-de-juta/"/>
    <hyperlink ref="B336" r:id="rId667" display="https://www.contabilizei.com.br/consulta-cnae/agricultura-pecuaria-e-servicos-relacionados/0112199-cultivo-de-outras-fibras-de-lavoura-temporaria-nao-especificadas-anteriormente/"/>
    <hyperlink ref="C336" r:id="rId668" display="https://www.contabilizei.com.br/consulta-cnae/agricultura-pecuaria-e-servicos-relacionados/0112199-cultivo-de-outras-fibras-de-lavoura-temporaria-nao-especificadas-anteriormente/"/>
    <hyperlink ref="B337" r:id="rId669" display="https://www.contabilizei.com.br/consulta-cnae/agricultura-pecuaria-e-servicos-relacionados/0113000-cultivo-de-cana-de-acucar/"/>
    <hyperlink ref="C337" r:id="rId670" display="https://www.contabilizei.com.br/consulta-cnae/agricultura-pecuaria-e-servicos-relacionados/0113000-cultivo-de-cana-de-acucar/"/>
    <hyperlink ref="B338" r:id="rId671" display="https://www.contabilizei.com.br/consulta-cnae/agricultura-pecuaria-e-servicos-relacionados/0114800-cultivo-de-fumo/"/>
    <hyperlink ref="C338" r:id="rId672" display="https://www.contabilizei.com.br/consulta-cnae/agricultura-pecuaria-e-servicos-relacionados/0114800-cultivo-de-fumo/"/>
    <hyperlink ref="B339" r:id="rId673" display="https://www.contabilizei.com.br/consulta-cnae/agricultura-pecuaria-e-servicos-relacionados/0115600-cultivo-de-soja/"/>
    <hyperlink ref="C339" r:id="rId674" display="https://www.contabilizei.com.br/consulta-cnae/agricultura-pecuaria-e-servicos-relacionados/0115600-cultivo-de-soja/"/>
    <hyperlink ref="B340" r:id="rId675" display="https://www.contabilizei.com.br/consulta-cnae/agricultura-pecuaria-e-servicos-relacionados/0116401-cultivo-de-amendoim/"/>
    <hyperlink ref="C340" r:id="rId676" display="https://www.contabilizei.com.br/consulta-cnae/agricultura-pecuaria-e-servicos-relacionados/0116401-cultivo-de-amendoim/"/>
    <hyperlink ref="B341" r:id="rId677" display="https://www.contabilizei.com.br/consulta-cnae/agricultura-pecuaria-e-servicos-relacionados/0116402-cultivo-de-girassol/"/>
    <hyperlink ref="C341" r:id="rId678" display="https://www.contabilizei.com.br/consulta-cnae/agricultura-pecuaria-e-servicos-relacionados/0116402-cultivo-de-girassol/"/>
    <hyperlink ref="B342" r:id="rId679" display="https://www.contabilizei.com.br/consulta-cnae/agricultura-pecuaria-e-servicos-relacionados/0116403-cultivo-de-mamona/"/>
    <hyperlink ref="C342" r:id="rId680" display="https://www.contabilizei.com.br/consulta-cnae/agricultura-pecuaria-e-servicos-relacionados/0116403-cultivo-de-mamona/"/>
    <hyperlink ref="B343" r:id="rId681" display="https://www.contabilizei.com.br/consulta-cnae/agricultura-pecuaria-e-servicos-relacionados/0116499-cultivo-de-outras-oleaginosas-de-lavoura-temporaria-nao-especificadas-anteriormente/"/>
    <hyperlink ref="C343" r:id="rId682" display="https://www.contabilizei.com.br/consulta-cnae/agricultura-pecuaria-e-servicos-relacionados/0116499-cultivo-de-outras-oleaginosas-de-lavoura-temporaria-nao-especificadas-anteriormente/"/>
    <hyperlink ref="B344" r:id="rId683" display="https://www.contabilizei.com.br/consulta-cnae/agricultura-pecuaria-e-servicos-relacionados/0119901-cultivo-de-abacaxi/"/>
    <hyperlink ref="C344" r:id="rId684" display="https://www.contabilizei.com.br/consulta-cnae/agricultura-pecuaria-e-servicos-relacionados/0119901-cultivo-de-abacaxi/"/>
    <hyperlink ref="B345" r:id="rId685" display="https://www.contabilizei.com.br/consulta-cnae/agricultura-pecuaria-e-servicos-relacionados/0119902-cultivo-de-alho/"/>
    <hyperlink ref="C345" r:id="rId686" display="https://www.contabilizei.com.br/consulta-cnae/agricultura-pecuaria-e-servicos-relacionados/0119902-cultivo-de-alho/"/>
    <hyperlink ref="B346" r:id="rId687" display="https://www.contabilizei.com.br/consulta-cnae/agricultura-pecuaria-e-servicos-relacionados/0119903-cultivo-de-batata-inglesa/"/>
    <hyperlink ref="C346" r:id="rId688" display="https://www.contabilizei.com.br/consulta-cnae/agricultura-pecuaria-e-servicos-relacionados/0119903-cultivo-de-batata-inglesa/"/>
    <hyperlink ref="B347" r:id="rId689" display="https://www.contabilizei.com.br/consulta-cnae/agricultura-pecuaria-e-servicos-relacionados/0119904-cultivo-de-cebola/"/>
    <hyperlink ref="C347" r:id="rId690" display="https://www.contabilizei.com.br/consulta-cnae/agricultura-pecuaria-e-servicos-relacionados/0119904-cultivo-de-cebola/"/>
    <hyperlink ref="B348" r:id="rId691" display="https://www.contabilizei.com.br/consulta-cnae/agricultura-pecuaria-e-servicos-relacionados/0119905-cultivo-de-feijao/"/>
    <hyperlink ref="C348" r:id="rId692" display="https://www.contabilizei.com.br/consulta-cnae/agricultura-pecuaria-e-servicos-relacionados/0119905-cultivo-de-feijao/"/>
    <hyperlink ref="B349" r:id="rId693" display="https://www.contabilizei.com.br/consulta-cnae/agricultura-pecuaria-e-servicos-relacionados/0119906-cultivo-de-mandioca/"/>
    <hyperlink ref="C349" r:id="rId694" display="https://www.contabilizei.com.br/consulta-cnae/agricultura-pecuaria-e-servicos-relacionados/0119906-cultivo-de-mandioca/"/>
    <hyperlink ref="B350" r:id="rId695" display="https://www.contabilizei.com.br/consulta-cnae/agricultura-pecuaria-e-servicos-relacionados/0119907-cultivo-de-melao/"/>
    <hyperlink ref="C350" r:id="rId696" display="https://www.contabilizei.com.br/consulta-cnae/agricultura-pecuaria-e-servicos-relacionados/0119907-cultivo-de-melao/"/>
    <hyperlink ref="B351" r:id="rId697" display="https://www.contabilizei.com.br/consulta-cnae/agricultura-pecuaria-e-servicos-relacionados/0119908-cultivo-de-melancia/"/>
    <hyperlink ref="C351" r:id="rId698" display="https://www.contabilizei.com.br/consulta-cnae/agricultura-pecuaria-e-servicos-relacionados/0119908-cultivo-de-melancia/"/>
    <hyperlink ref="B352" r:id="rId699" display="https://www.contabilizei.com.br/consulta-cnae/agricultura-pecuaria-e-servicos-relacionados/0119909-cultivo-de-tomate-rasteiro/"/>
    <hyperlink ref="C352" r:id="rId700" display="https://www.contabilizei.com.br/consulta-cnae/agricultura-pecuaria-e-servicos-relacionados/0119909-cultivo-de-tomate-rasteiro/"/>
    <hyperlink ref="B353" r:id="rId701" display="https://www.contabilizei.com.br/consulta-cnae/agricultura-pecuaria-e-servicos-relacionados/0119999-cultivo-de-outras-plantas-de-lavoura-temporaria-nao-especificadas-anteriormente/"/>
    <hyperlink ref="C353" r:id="rId702" display="https://www.contabilizei.com.br/consulta-cnae/agricultura-pecuaria-e-servicos-relacionados/0119999-cultivo-de-outras-plantas-de-lavoura-temporaria-nao-especificadas-anteriormente/"/>
    <hyperlink ref="B354" r:id="rId703" display="https://www.contabilizei.com.br/consulta-cnae/agricultura-pecuaria-e-servicos-relacionados/0121101-horticultura-exceto-morango/"/>
    <hyperlink ref="C354" r:id="rId704" display="https://www.contabilizei.com.br/consulta-cnae/agricultura-pecuaria-e-servicos-relacionados/0121101-horticultura-exceto-morango/"/>
    <hyperlink ref="B355" r:id="rId705" display="https://www.contabilizei.com.br/consulta-cnae/agricultura-pecuaria-e-servicos-relacionados/0121102-cultivo-de-morango/"/>
    <hyperlink ref="C355" r:id="rId706" display="https://www.contabilizei.com.br/consulta-cnae/agricultura-pecuaria-e-servicos-relacionados/0121102-cultivo-de-morango/"/>
    <hyperlink ref="B356" r:id="rId707" display="https://www.contabilizei.com.br/consulta-cnae/agricultura-pecuaria-e-servicos-relacionados/0122900-cultivo-de-flores-e-plantas-ornamentais/"/>
    <hyperlink ref="C356" r:id="rId708" display="https://www.contabilizei.com.br/consulta-cnae/agricultura-pecuaria-e-servicos-relacionados/0122900-cultivo-de-flores-e-plantas-ornamentais/"/>
    <hyperlink ref="B357" r:id="rId709" display="https://www.contabilizei.com.br/consulta-cnae/agricultura-pecuaria-e-servicos-relacionados/0131800-cultivo-de-laranja/"/>
    <hyperlink ref="C357" r:id="rId710" display="https://www.contabilizei.com.br/consulta-cnae/agricultura-pecuaria-e-servicos-relacionados/0131800-cultivo-de-laranja/"/>
    <hyperlink ref="B358" r:id="rId711" display="https://www.contabilizei.com.br/consulta-cnae/agricultura-pecuaria-e-servicos-relacionados/0132600-cultivo-de-uva/"/>
    <hyperlink ref="C358" r:id="rId712" display="https://www.contabilizei.com.br/consulta-cnae/agricultura-pecuaria-e-servicos-relacionados/0132600-cultivo-de-uva/"/>
    <hyperlink ref="B359" r:id="rId713" display="https://www.contabilizei.com.br/consulta-cnae/agricultura-pecuaria-e-servicos-relacionados/0133401-cultivo-de-acai/"/>
    <hyperlink ref="C359" r:id="rId714" display="https://www.contabilizei.com.br/consulta-cnae/agricultura-pecuaria-e-servicos-relacionados/0133401-cultivo-de-acai/"/>
    <hyperlink ref="B360" r:id="rId715" display="https://www.contabilizei.com.br/consulta-cnae/agricultura-pecuaria-e-servicos-relacionados/0133402-cultivo-de-banana/"/>
    <hyperlink ref="C360" r:id="rId716" display="https://www.contabilizei.com.br/consulta-cnae/agricultura-pecuaria-e-servicos-relacionados/0133402-cultivo-de-banana/"/>
    <hyperlink ref="B361" r:id="rId717" display="https://www.contabilizei.com.br/consulta-cnae/agricultura-pecuaria-e-servicos-relacionados/0133403-cultivo-de-caju/"/>
    <hyperlink ref="C361" r:id="rId718" display="https://www.contabilizei.com.br/consulta-cnae/agricultura-pecuaria-e-servicos-relacionados/0133403-cultivo-de-caju/"/>
    <hyperlink ref="B362" r:id="rId719" display="https://www.contabilizei.com.br/consulta-cnae/agricultura-pecuaria-e-servicos-relacionados/0133404-cultivo-de-citricos-exceto-laranja/"/>
    <hyperlink ref="C362" r:id="rId720" display="https://www.contabilizei.com.br/consulta-cnae/agricultura-pecuaria-e-servicos-relacionados/0133404-cultivo-de-citricos-exceto-laranja/"/>
    <hyperlink ref="B363" r:id="rId721" display="https://www.contabilizei.com.br/consulta-cnae/agricultura-pecuaria-e-servicos-relacionados/0133405-cultivo-de-coco-da-baia/"/>
    <hyperlink ref="C363" r:id="rId722" display="https://www.contabilizei.com.br/consulta-cnae/agricultura-pecuaria-e-servicos-relacionados/0133405-cultivo-de-coco-da-baia/"/>
    <hyperlink ref="B364" r:id="rId723" display="https://www.contabilizei.com.br/consulta-cnae/agricultura-pecuaria-e-servicos-relacionados/0133406-cultivo-de-guarana/"/>
    <hyperlink ref="C364" r:id="rId724" display="https://www.contabilizei.com.br/consulta-cnae/agricultura-pecuaria-e-servicos-relacionados/0133406-cultivo-de-guarana/"/>
    <hyperlink ref="B365" r:id="rId725" display="https://www.contabilizei.com.br/consulta-cnae/agricultura-pecuaria-e-servicos-relacionados/0133407-cultivo-de-maca/"/>
    <hyperlink ref="C365" r:id="rId726" display="https://www.contabilizei.com.br/consulta-cnae/agricultura-pecuaria-e-servicos-relacionados/0133407-cultivo-de-maca/"/>
    <hyperlink ref="B366" r:id="rId727" display="https://www.contabilizei.com.br/consulta-cnae/agricultura-pecuaria-e-servicos-relacionados/0133408-cultivo-de-mamao/"/>
    <hyperlink ref="C366" r:id="rId728" display="https://www.contabilizei.com.br/consulta-cnae/agricultura-pecuaria-e-servicos-relacionados/0133408-cultivo-de-mamao/"/>
    <hyperlink ref="B367" r:id="rId729" display="https://www.contabilizei.com.br/consulta-cnae/agricultura-pecuaria-e-servicos-relacionados/0133409-cultivo-de-maracuja/"/>
    <hyperlink ref="C367" r:id="rId730" display="https://www.contabilizei.com.br/consulta-cnae/agricultura-pecuaria-e-servicos-relacionados/0133409-cultivo-de-maracuja/"/>
    <hyperlink ref="B368" r:id="rId731" display="https://www.contabilizei.com.br/consulta-cnae/agricultura-pecuaria-e-servicos-relacionados/0133410-cultivo-de-manga/"/>
    <hyperlink ref="C368" r:id="rId732" display="https://www.contabilizei.com.br/consulta-cnae/agricultura-pecuaria-e-servicos-relacionados/0133410-cultivo-de-manga/"/>
    <hyperlink ref="B369" r:id="rId733" display="https://www.contabilizei.com.br/consulta-cnae/agricultura-pecuaria-e-servicos-relacionados/0133411-cultivo-de-pessego/"/>
    <hyperlink ref="C369" r:id="rId734" display="https://www.contabilizei.com.br/consulta-cnae/agricultura-pecuaria-e-servicos-relacionados/0133411-cultivo-de-pessego/"/>
    <hyperlink ref="B370" r:id="rId735" display="https://www.contabilizei.com.br/consulta-cnae/agricultura-pecuaria-e-servicos-relacionados/0133499-cultivo-de-frutas-de-lavoura-permanente-nao-especificadas-anteriormente/"/>
    <hyperlink ref="C370" r:id="rId736" display="https://www.contabilizei.com.br/consulta-cnae/agricultura-pecuaria-e-servicos-relacionados/0133499-cultivo-de-frutas-de-lavoura-permanente-nao-especificadas-anteriormente/"/>
    <hyperlink ref="B371" r:id="rId737" display="https://www.contabilizei.com.br/consulta-cnae/agricultura-pecuaria-e-servicos-relacionados/0134200-cultivo-de-cafe/"/>
    <hyperlink ref="C371" r:id="rId738" display="https://www.contabilizei.com.br/consulta-cnae/agricultura-pecuaria-e-servicos-relacionados/0134200-cultivo-de-cafe/"/>
    <hyperlink ref="B372" r:id="rId739" display="https://www.contabilizei.com.br/consulta-cnae/agricultura-pecuaria-e-servicos-relacionados/0135100-cultivo-de-cacau/"/>
    <hyperlink ref="C372" r:id="rId740" display="https://www.contabilizei.com.br/consulta-cnae/agricultura-pecuaria-e-servicos-relacionados/0135100-cultivo-de-cacau/"/>
    <hyperlink ref="B373" r:id="rId741" display="https://www.contabilizei.com.br/consulta-cnae/agricultura-pecuaria-e-servicos-relacionados/0139301-cultivo-de-cha-da-india/"/>
    <hyperlink ref="C373" r:id="rId742" display="https://www.contabilizei.com.br/consulta-cnae/agricultura-pecuaria-e-servicos-relacionados/0139301-cultivo-de-cha-da-india/"/>
    <hyperlink ref="B374" r:id="rId743" display="https://www.contabilizei.com.br/consulta-cnae/agricultura-pecuaria-e-servicos-relacionados/0139302-cultivo-de-erva-mate/"/>
    <hyperlink ref="C374" r:id="rId744" display="https://www.contabilizei.com.br/consulta-cnae/agricultura-pecuaria-e-servicos-relacionados/0139302-cultivo-de-erva-mate/"/>
    <hyperlink ref="B375" r:id="rId745" display="https://www.contabilizei.com.br/consulta-cnae/agricultura-pecuaria-e-servicos-relacionados/0139303-cultivo-de-pimenta-do-reino/"/>
    <hyperlink ref="C375" r:id="rId746" display="https://www.contabilizei.com.br/consulta-cnae/agricultura-pecuaria-e-servicos-relacionados/0139303-cultivo-de-pimenta-do-reino/"/>
    <hyperlink ref="B376" r:id="rId747" display="https://www.contabilizei.com.br/consulta-cnae/agricultura-pecuaria-e-servicos-relacionados/0139304-cultivo-de-plantas-para-condimento-exceto-pimenta-do-reino/"/>
    <hyperlink ref="C376" r:id="rId748" display="https://www.contabilizei.com.br/consulta-cnae/agricultura-pecuaria-e-servicos-relacionados/0139304-cultivo-de-plantas-para-condimento-exceto-pimenta-do-reino/"/>
    <hyperlink ref="B377" r:id="rId749" display="https://www.contabilizei.com.br/consulta-cnae/agricultura-pecuaria-e-servicos-relacionados/0139305-cultivo-de-dende/"/>
    <hyperlink ref="C377" r:id="rId750" display="https://www.contabilizei.com.br/consulta-cnae/agricultura-pecuaria-e-servicos-relacionados/0139305-cultivo-de-dende/"/>
    <hyperlink ref="B378" r:id="rId751" display="https://www.contabilizei.com.br/consulta-cnae/agricultura-pecuaria-e-servicos-relacionados/0139306-cultivo-de-seringueira/"/>
    <hyperlink ref="C378" r:id="rId752" display="https://www.contabilizei.com.br/consulta-cnae/agricultura-pecuaria-e-servicos-relacionados/0139306-cultivo-de-seringueira/"/>
    <hyperlink ref="B379" r:id="rId753" display="https://www.contabilizei.com.br/consulta-cnae/agricultura-pecuaria-e-servicos-relacionados/0139399-cultivo-de-outras-plantas-de-lavoura-permanente-nao-especificadas-anteriormente/"/>
    <hyperlink ref="C379" r:id="rId754" display="https://www.contabilizei.com.br/consulta-cnae/agricultura-pecuaria-e-servicos-relacionados/0139399-cultivo-de-outras-plantas-de-lavoura-permanente-nao-especificadas-anteriormente/"/>
    <hyperlink ref="B380" r:id="rId755" display="https://www.contabilizei.com.br/consulta-cnae/agricultura-pecuaria-e-servicos-relacionados/0141501-producao-de-sementes-certificadas-exceto-de-forrageiras-para-pasto/"/>
    <hyperlink ref="C380" r:id="rId756" display="https://www.contabilizei.com.br/consulta-cnae/agricultura-pecuaria-e-servicos-relacionados/0141501-producao-de-sementes-certificadas-exceto-de-forrageiras-para-pasto/"/>
    <hyperlink ref="B381" r:id="rId757" display="https://www.contabilizei.com.br/consulta-cnae/agricultura-pecuaria-e-servicos-relacionados/0141502-producao-de-sementes-certificadas-de-forrageiras-para-formacao-de-pasto/"/>
    <hyperlink ref="C381" r:id="rId758" display="https://www.contabilizei.com.br/consulta-cnae/agricultura-pecuaria-e-servicos-relacionados/0141502-producao-de-sementes-certificadas-de-forrageiras-para-formacao-de-pasto/"/>
    <hyperlink ref="B382" r:id="rId759" display="https://www.contabilizei.com.br/consulta-cnae/agricultura-pecuaria-e-servicos-relacionados/0142300-producao-de-mudas-e-outras-formas-de-propagacao-vegetal-certificadas/"/>
    <hyperlink ref="C382" r:id="rId760" display="https://www.contabilizei.com.br/consulta-cnae/agricultura-pecuaria-e-servicos-relacionados/0142300-producao-de-mudas-e-outras-formas-de-propagacao-vegetal-certificadas/"/>
    <hyperlink ref="B383" r:id="rId761" display="https://www.contabilizei.com.br/consulta-cnae/agricultura-pecuaria-e-servicos-relacionados/0151201-criacao-de-bovinos-para-corte/"/>
    <hyperlink ref="C383" r:id="rId762" display="https://www.contabilizei.com.br/consulta-cnae/agricultura-pecuaria-e-servicos-relacionados/0151201-criacao-de-bovinos-para-corte/"/>
    <hyperlink ref="B384" r:id="rId763" display="https://www.contabilizei.com.br/consulta-cnae/agricultura-pecuaria-e-servicos-relacionados/0151202-criacao-de-bovinos-para-leite/"/>
    <hyperlink ref="C384" r:id="rId764" display="https://www.contabilizei.com.br/consulta-cnae/agricultura-pecuaria-e-servicos-relacionados/0151202-criacao-de-bovinos-para-leite/"/>
    <hyperlink ref="B385" r:id="rId765" display="https://www.contabilizei.com.br/consulta-cnae/agricultura-pecuaria-e-servicos-relacionados/0151203-criacao-de-bovinos-exceto-para-corte-e-leite/"/>
    <hyperlink ref="C385" r:id="rId766" display="https://www.contabilizei.com.br/consulta-cnae/agricultura-pecuaria-e-servicos-relacionados/0151203-criacao-de-bovinos-exceto-para-corte-e-leite/"/>
    <hyperlink ref="B386" r:id="rId767" display="https://www.contabilizei.com.br/consulta-cnae/agricultura-pecuaria-e-servicos-relacionados/0152101-criacao-de-bufalinos/"/>
    <hyperlink ref="C386" r:id="rId768" display="https://www.contabilizei.com.br/consulta-cnae/agricultura-pecuaria-e-servicos-relacionados/0152101-criacao-de-bufalinos/"/>
    <hyperlink ref="B387" r:id="rId769" display="https://www.contabilizei.com.br/consulta-cnae/agricultura-pecuaria-e-servicos-relacionados/0152102-criacao-de-equinos/"/>
    <hyperlink ref="C387" r:id="rId770" display="https://www.contabilizei.com.br/consulta-cnae/agricultura-pecuaria-e-servicos-relacionados/0152102-criacao-de-equinos/"/>
    <hyperlink ref="B388" r:id="rId771" display="https://www.contabilizei.com.br/consulta-cnae/agricultura-pecuaria-e-servicos-relacionados/0152103-criacao-de-asininos-e-muares/"/>
    <hyperlink ref="C388" r:id="rId772" display="https://www.contabilizei.com.br/consulta-cnae/agricultura-pecuaria-e-servicos-relacionados/0152103-criacao-de-asininos-e-muares/"/>
    <hyperlink ref="B389" r:id="rId773" display="https://www.contabilizei.com.br/consulta-cnae/agricultura-pecuaria-e-servicos-relacionados/0153901-criacao-de-caprinos/"/>
    <hyperlink ref="C389" r:id="rId774" display="https://www.contabilizei.com.br/consulta-cnae/agricultura-pecuaria-e-servicos-relacionados/0153901-criacao-de-caprinos/"/>
    <hyperlink ref="B390" r:id="rId775" display="https://www.contabilizei.com.br/consulta-cnae/agricultura-pecuaria-e-servicos-relacionados/0153902-criacao-de-ovinos-inclusive-para-producao-de-la/"/>
    <hyperlink ref="C390" r:id="rId776" display="https://www.contabilizei.com.br/consulta-cnae/agricultura-pecuaria-e-servicos-relacionados/0153902-criacao-de-ovinos-inclusive-para-producao-de-la/"/>
    <hyperlink ref="B391" r:id="rId777" display="https://www.contabilizei.com.br/consulta-cnae/agricultura-pecuaria-e-servicos-relacionados/0154700-criacao-de-suinos/"/>
    <hyperlink ref="C391" r:id="rId778" display="https://www.contabilizei.com.br/consulta-cnae/agricultura-pecuaria-e-servicos-relacionados/0154700-criacao-de-suinos/"/>
    <hyperlink ref="B392" r:id="rId779" display="https://www.contabilizei.com.br/consulta-cnae/agricultura-pecuaria-e-servicos-relacionados/0155501-criacao-de-frangos-para-corte/"/>
    <hyperlink ref="C392" r:id="rId780" display="https://www.contabilizei.com.br/consulta-cnae/agricultura-pecuaria-e-servicos-relacionados/0155501-criacao-de-frangos-para-corte/"/>
    <hyperlink ref="B393" r:id="rId781" display="https://www.contabilizei.com.br/consulta-cnae/agricultura-pecuaria-e-servicos-relacionados/0155502-producao-de-pintos-de-um-dia/"/>
    <hyperlink ref="C393" r:id="rId782" display="https://www.contabilizei.com.br/consulta-cnae/agricultura-pecuaria-e-servicos-relacionados/0155502-producao-de-pintos-de-um-dia/"/>
    <hyperlink ref="B394" r:id="rId783" display="https://www.contabilizei.com.br/consulta-cnae/agricultura-pecuaria-e-servicos-relacionados/0155503-criacao-de-outros-galinaceos-exceto-para-corte/"/>
    <hyperlink ref="C394" r:id="rId784" display="https://www.contabilizei.com.br/consulta-cnae/agricultura-pecuaria-e-servicos-relacionados/0155503-criacao-de-outros-galinaceos-exceto-para-corte/"/>
    <hyperlink ref="B395" r:id="rId785" display="https://www.contabilizei.com.br/consulta-cnae/agricultura-pecuaria-e-servicos-relacionados/0155504-criacao-de-aves-exceto-galinaceos/"/>
    <hyperlink ref="C395" r:id="rId786" display="https://www.contabilizei.com.br/consulta-cnae/agricultura-pecuaria-e-servicos-relacionados/0155504-criacao-de-aves-exceto-galinaceos/"/>
    <hyperlink ref="B396" r:id="rId787" display="https://www.contabilizei.com.br/consulta-cnae/agricultura-pecuaria-e-servicos-relacionados/0155505-producao-de-ovos/"/>
    <hyperlink ref="C396" r:id="rId788" display="https://www.contabilizei.com.br/consulta-cnae/agricultura-pecuaria-e-servicos-relacionados/0155505-producao-de-ovos/"/>
    <hyperlink ref="B397" r:id="rId789" display="https://www.contabilizei.com.br/consulta-cnae/agricultura-pecuaria-e-servicos-relacionados/0159801-apicultura/"/>
    <hyperlink ref="C397" r:id="rId790" display="https://www.contabilizei.com.br/consulta-cnae/agricultura-pecuaria-e-servicos-relacionados/0159801-apicultura/"/>
    <hyperlink ref="B398" r:id="rId791" display="https://www.contabilizei.com.br/consulta-cnae/agricultura-pecuaria-e-servicos-relacionados/0159802-criacao-de-animais-de-estimacao/"/>
    <hyperlink ref="C398" r:id="rId792" display="https://www.contabilizei.com.br/consulta-cnae/agricultura-pecuaria-e-servicos-relacionados/0159802-criacao-de-animais-de-estimacao/"/>
    <hyperlink ref="B399" r:id="rId793" display="https://www.contabilizei.com.br/consulta-cnae/agricultura-pecuaria-e-servicos-relacionados/0159803-criacao-de-escargo/"/>
    <hyperlink ref="C399" r:id="rId794" display="https://www.contabilizei.com.br/consulta-cnae/agricultura-pecuaria-e-servicos-relacionados/0159803-criacao-de-escargo/"/>
    <hyperlink ref="B400" r:id="rId795" display="https://www.contabilizei.com.br/consulta-cnae/agricultura-pecuaria-e-servicos-relacionados/0159804-criacao-de-bicho-da-seda/"/>
    <hyperlink ref="C400" r:id="rId796" display="https://www.contabilizei.com.br/consulta-cnae/agricultura-pecuaria-e-servicos-relacionados/0159804-criacao-de-bicho-da-seda/"/>
    <hyperlink ref="B401" r:id="rId797" display="https://www.contabilizei.com.br/consulta-cnae/agricultura-pecuaria-e-servicos-relacionados/0159899-criacao-de-outros-animais-nao-especificados-anteriormente/"/>
    <hyperlink ref="C401" r:id="rId798" display="https://www.contabilizei.com.br/consulta-cnae/agricultura-pecuaria-e-servicos-relacionados/0159899-criacao-de-outros-animais-nao-especificados-anteriormente/"/>
    <hyperlink ref="B402" r:id="rId799" display="https://www.contabilizei.com.br/consulta-cnae/agricultura-pecuaria-e-servicos-relacionados/0161001-servico-de-pulverizacao-e-controle-de-pragas-agricolas/"/>
    <hyperlink ref="C402" r:id="rId800" display="https://www.contabilizei.com.br/consulta-cnae/agricultura-pecuaria-e-servicos-relacionados/0161001-servico-de-pulverizacao-e-controle-de-pragas-agricolas/"/>
    <hyperlink ref="B403" r:id="rId801" display="https://www.contabilizei.com.br/consulta-cnae/agricultura-pecuaria-e-servicos-relacionados/0161002-servico-de-poda-de-arvores-para-lavouras/"/>
    <hyperlink ref="C403" r:id="rId802" display="https://www.contabilizei.com.br/consulta-cnae/agricultura-pecuaria-e-servicos-relacionados/0161002-servico-de-poda-de-arvores-para-lavouras/"/>
    <hyperlink ref="B404" r:id="rId803" display="https://www.contabilizei.com.br/consulta-cnae/agricultura-pecuaria-e-servicos-relacionados/0161003-servico-de-preparacao-de-terreno-cultivo-e-colheita/"/>
    <hyperlink ref="C404" r:id="rId804" display="https://www.contabilizei.com.br/consulta-cnae/agricultura-pecuaria-e-servicos-relacionados/0161003-servico-de-preparacao-de-terreno-cultivo-e-colheita/"/>
    <hyperlink ref="B405" r:id="rId805" display="https://www.contabilizei.com.br/consulta-cnae/agricultura-pecuaria-e-servicos-relacionados/0161099-atividades-de-apoio-a-agricultura-nao-especificadas-anteriormente/"/>
    <hyperlink ref="C405" r:id="rId806" display="https://www.contabilizei.com.br/consulta-cnae/agricultura-pecuaria-e-servicos-relacionados/0161099-atividades-de-apoio-a-agricultura-nao-especificadas-anteriormente/"/>
    <hyperlink ref="B406" r:id="rId807" display="https://www.contabilizei.com.br/consulta-cnae/agricultura-pecuaria-e-servicos-relacionados/0162802-servico-de-tosquiamento-de-ovinos/"/>
    <hyperlink ref="C406" r:id="rId808" display="https://www.contabilizei.com.br/consulta-cnae/agricultura-pecuaria-e-servicos-relacionados/0162802-servico-de-tosquiamento-de-ovinos/"/>
    <hyperlink ref="B407" r:id="rId809" display="https://www.contabilizei.com.br/consulta-cnae/agricultura-pecuaria-e-servicos-relacionados/0162803-servico-de-manejo-de-animais/"/>
    <hyperlink ref="C407" r:id="rId810" display="https://www.contabilizei.com.br/consulta-cnae/agricultura-pecuaria-e-servicos-relacionados/0162803-servico-de-manejo-de-animais/"/>
    <hyperlink ref="B408" r:id="rId811" display="https://www.contabilizei.com.br/consulta-cnae/agricultura-pecuaria-e-servicos-relacionados/0162899-atividades-de-apoio-a-pecuaria-nao-especificadas-anteriormente/"/>
    <hyperlink ref="C408" r:id="rId812" display="https://www.contabilizei.com.br/consulta-cnae/agricultura-pecuaria-e-servicos-relacionados/0162899-atividades-de-apoio-a-pecuaria-nao-especificadas-anteriormente/"/>
    <hyperlink ref="B409" r:id="rId813" display="https://www.contabilizei.com.br/consulta-cnae/agricultura-pecuaria-e-servicos-relacionados/0163600-atividades-de-pos-colheita/"/>
    <hyperlink ref="C409" r:id="rId814" display="https://www.contabilizei.com.br/consulta-cnae/agricultura-pecuaria-e-servicos-relacionados/0163600-atividades-de-pos-colheita/"/>
    <hyperlink ref="B410" r:id="rId815" display="https://www.contabilizei.com.br/consulta-cnae/agricultura-pecuaria-e-servicos-relacionados/0170900-caca-e-servicos-relacionados/"/>
    <hyperlink ref="C410" r:id="rId816" display="https://www.contabilizei.com.br/consulta-cnae/agricultura-pecuaria-e-servicos-relacionados/0170900-caca-e-servicos-relacionados/"/>
    <hyperlink ref="B411" r:id="rId817" display="https://www.contabilizei.com.br/consulta-cnae/producao-florestal/0210101-cultivo-de-eucalipto/"/>
    <hyperlink ref="C411" r:id="rId818" display="https://www.contabilizei.com.br/consulta-cnae/producao-florestal/0210101-cultivo-de-eucalipto/"/>
    <hyperlink ref="B412" r:id="rId819" display="https://www.contabilizei.com.br/consulta-cnae/producao-florestal/0210102-cultivo-de-acacia-negra/"/>
    <hyperlink ref="C412" r:id="rId820" display="https://www.contabilizei.com.br/consulta-cnae/producao-florestal/0210102-cultivo-de-acacia-negra/"/>
    <hyperlink ref="B413" r:id="rId821" display="https://www.contabilizei.com.br/consulta-cnae/producao-florestal/0210103-cultivo-de-pinus/"/>
    <hyperlink ref="C413" r:id="rId822" display="https://www.contabilizei.com.br/consulta-cnae/producao-florestal/0210103-cultivo-de-pinus/"/>
    <hyperlink ref="B414" r:id="rId823" display="https://www.contabilizei.com.br/consulta-cnae/producao-florestal/0210104-cultivo-de-teca/"/>
    <hyperlink ref="C414" r:id="rId824" display="https://www.contabilizei.com.br/consulta-cnae/producao-florestal/0210104-cultivo-de-teca/"/>
    <hyperlink ref="B415" r:id="rId825" display="https://www.contabilizei.com.br/consulta-cnae/producao-florestal/0210105-cultivo-de-especies-madeireiras-exceto-eucalipto-acacia-negra-pinus-e-teca/"/>
    <hyperlink ref="C415" r:id="rId826" display="https://www.contabilizei.com.br/consulta-cnae/producao-florestal/0210105-cultivo-de-especies-madeireiras-exceto-eucalipto-acacia-negra-pinus-e-teca/"/>
    <hyperlink ref="B416" r:id="rId827" display="https://www.contabilizei.com.br/consulta-cnae/producao-florestal/0210106-cultivo-de-mudas-em-viveiros-florestais/"/>
    <hyperlink ref="C416" r:id="rId828" display="https://www.contabilizei.com.br/consulta-cnae/producao-florestal/0210106-cultivo-de-mudas-em-viveiros-florestais/"/>
    <hyperlink ref="B417" r:id="rId829" display="https://www.contabilizei.com.br/consulta-cnae/producao-florestal/0210107-extracao-de-madeira-em-florestas-plantadas/"/>
    <hyperlink ref="C417" r:id="rId830" display="https://www.contabilizei.com.br/consulta-cnae/producao-florestal/0210107-extracao-de-madeira-em-florestas-plantadas/"/>
    <hyperlink ref="B418" r:id="rId831" display="https://www.contabilizei.com.br/consulta-cnae/producao-florestal/0210108-producao-de-carvao-vegetal-florestas-plantadas/"/>
    <hyperlink ref="C418" r:id="rId832" display="https://www.contabilizei.com.br/consulta-cnae/producao-florestal/0210108-producao-de-carvao-vegetal-florestas-plantadas/"/>
    <hyperlink ref="B419" r:id="rId833" display="https://www.contabilizei.com.br/consulta-cnae/producao-florestal/0210109-producao-de-casca-de-acacia-negra-florestas-plantadas/"/>
    <hyperlink ref="C419" r:id="rId834" display="https://www.contabilizei.com.br/consulta-cnae/producao-florestal/0210109-producao-de-casca-de-acacia-negra-florestas-plantadas/"/>
    <hyperlink ref="B420" r:id="rId835" display="https://www.contabilizei.com.br/consulta-cnae/producao-florestal/0210199-producao-de-produtos-nao-madeireiros-nao-especificados-anteriormente-em-florestas-plantadas/"/>
    <hyperlink ref="C420" r:id="rId836" display="https://www.contabilizei.com.br/consulta-cnae/producao-florestal/0210199-producao-de-produtos-nao-madeireiros-nao-especificados-anteriormente-em-florestas-plantadas/"/>
    <hyperlink ref="B421" r:id="rId837" display="https://www.contabilizei.com.br/consulta-cnae/producao-florestal/0220901-extracao-de-madeira-em-florestas-nativas/"/>
    <hyperlink ref="C421" r:id="rId838" display="https://www.contabilizei.com.br/consulta-cnae/producao-florestal/0220901-extracao-de-madeira-em-florestas-nativas/"/>
    <hyperlink ref="B422" r:id="rId839" display="https://www.contabilizei.com.br/consulta-cnae/producao-florestal/0220902-producao-de-carvao-vegetal-florestas-nativas/"/>
    <hyperlink ref="C422" r:id="rId840" display="https://www.contabilizei.com.br/consulta-cnae/producao-florestal/0220902-producao-de-carvao-vegetal-florestas-nativas/"/>
    <hyperlink ref="B423" r:id="rId841" display="https://www.contabilizei.com.br/consulta-cnae/producao-florestal/0220903-coleta-de-castanha-do-para-em-florestas-nativas/"/>
    <hyperlink ref="C423" r:id="rId842" display="https://www.contabilizei.com.br/consulta-cnae/producao-florestal/0220903-coleta-de-castanha-do-para-em-florestas-nativas/"/>
    <hyperlink ref="B424" r:id="rId843" display="https://www.contabilizei.com.br/consulta-cnae/producao-florestal/0220904-coleta-de-latex-em-florestas-nativas/"/>
    <hyperlink ref="C424" r:id="rId844" display="https://www.contabilizei.com.br/consulta-cnae/producao-florestal/0220904-coleta-de-latex-em-florestas-nativas/"/>
    <hyperlink ref="B425" r:id="rId845" display="https://www.contabilizei.com.br/consulta-cnae/producao-florestal/0220905-coleta-de-palmito-em-florestas-nativas/"/>
    <hyperlink ref="C425" r:id="rId846" display="https://www.contabilizei.com.br/consulta-cnae/producao-florestal/0220905-coleta-de-palmito-em-florestas-nativas/"/>
    <hyperlink ref="B426" r:id="rId847" display="https://www.contabilizei.com.br/consulta-cnae/producao-florestal/0220906-conservacao-de-florestas-nativas/"/>
    <hyperlink ref="C426" r:id="rId848" display="https://www.contabilizei.com.br/consulta-cnae/producao-florestal/0220906-conservacao-de-florestas-nativas/"/>
    <hyperlink ref="B427" r:id="rId849" display="https://www.contabilizei.com.br/consulta-cnae/producao-florestal/0220999-coleta-de-produtos-nao-madeireiros-nao-especificados-anteriormente-em-florestas-nativas/"/>
    <hyperlink ref="C427" r:id="rId850" display="https://www.contabilizei.com.br/consulta-cnae/producao-florestal/0220999-coleta-de-produtos-nao-madeireiros-nao-especificados-anteriormente-em-florestas-nativas/"/>
    <hyperlink ref="B428" r:id="rId851" display="https://www.contabilizei.com.br/consulta-cnae/producao-florestal/0230600-atividades-de-apoio-a-producao-florestal/"/>
    <hyperlink ref="C428" r:id="rId852" display="https://www.contabilizei.com.br/consulta-cnae/producao-florestal/0230600-atividades-de-apoio-a-producao-florestal/"/>
    <hyperlink ref="B429" r:id="rId853" display="https://www.contabilizei.com.br/consulta-cnae/pesca-e-aquicultura/0311601-pesca-de-peixes-em-agua-salgada/"/>
    <hyperlink ref="C429" r:id="rId854" display="https://www.contabilizei.com.br/consulta-cnae/pesca-e-aquicultura/0311601-pesca-de-peixes-em-agua-salgada/"/>
    <hyperlink ref="B430" r:id="rId855" display="https://www.contabilizei.com.br/consulta-cnae/pesca-e-aquicultura/0311602-pesca-de-crustaceos-e-moluscos-em-agua-salgada/"/>
    <hyperlink ref="C430" r:id="rId856" display="https://www.contabilizei.com.br/consulta-cnae/pesca-e-aquicultura/0311602-pesca-de-crustaceos-e-moluscos-em-agua-salgada/"/>
    <hyperlink ref="B431" r:id="rId857" display="https://www.contabilizei.com.br/consulta-cnae/pesca-e-aquicultura/0311603-coleta-de-outros-produtos-marinhos/"/>
    <hyperlink ref="C431" r:id="rId858" display="https://www.contabilizei.com.br/consulta-cnae/pesca-e-aquicultura/0311603-coleta-de-outros-produtos-marinhos/"/>
    <hyperlink ref="B432" r:id="rId859" display="https://www.contabilizei.com.br/consulta-cnae/pesca-e-aquicultura/0311604-atividades-de-apoio-a-pesca-em-agua-salgada/"/>
    <hyperlink ref="C432" r:id="rId860" display="https://www.contabilizei.com.br/consulta-cnae/pesca-e-aquicultura/0311604-atividades-de-apoio-a-pesca-em-agua-salgada/"/>
    <hyperlink ref="B433" r:id="rId861" display="https://www.contabilizei.com.br/consulta-cnae/pesca-e-aquicultura/0312401-pesca-de-peixes-em-agua-doce/"/>
    <hyperlink ref="C433" r:id="rId862" display="https://www.contabilizei.com.br/consulta-cnae/pesca-e-aquicultura/0312401-pesca-de-peixes-em-agua-doce/"/>
    <hyperlink ref="B434" r:id="rId863" display="https://www.contabilizei.com.br/consulta-cnae/pesca-e-aquicultura/0312402-pesca-de-crustaceos-e-moluscos-em-agua-doce/"/>
    <hyperlink ref="C434" r:id="rId864" display="https://www.contabilizei.com.br/consulta-cnae/pesca-e-aquicultura/0312402-pesca-de-crustaceos-e-moluscos-em-agua-doce/"/>
    <hyperlink ref="B435" r:id="rId865" display="https://www.contabilizei.com.br/consulta-cnae/pesca-e-aquicultura/0312403-coleta-de-outros-produtos-aquaticos-de-agua-doce/"/>
    <hyperlink ref="C435" r:id="rId866" display="https://www.contabilizei.com.br/consulta-cnae/pesca-e-aquicultura/0312403-coleta-de-outros-produtos-aquaticos-de-agua-doce/"/>
    <hyperlink ref="B436" r:id="rId867" display="https://www.contabilizei.com.br/consulta-cnae/pesca-e-aquicultura/0312404-atividades-de-apoio-a-pesca-em-agua-doce/"/>
    <hyperlink ref="C436" r:id="rId868" display="https://www.contabilizei.com.br/consulta-cnae/pesca-e-aquicultura/0312404-atividades-de-apoio-a-pesca-em-agua-doce/"/>
    <hyperlink ref="B437" r:id="rId869" display="https://www.contabilizei.com.br/consulta-cnae/pesca-e-aquicultura/0321301-criacao-de-peixes-em-agua-salgada-e-salobra/"/>
    <hyperlink ref="C437" r:id="rId870" display="https://www.contabilizei.com.br/consulta-cnae/pesca-e-aquicultura/0321301-criacao-de-peixes-em-agua-salgada-e-salobra/"/>
    <hyperlink ref="B438" r:id="rId871" display="https://www.contabilizei.com.br/consulta-cnae/pesca-e-aquicultura/0321302-criacao-de-camaroes-em-agua-salgada-e-salobra/"/>
    <hyperlink ref="C438" r:id="rId872" display="https://www.contabilizei.com.br/consulta-cnae/pesca-e-aquicultura/0321302-criacao-de-camaroes-em-agua-salgada-e-salobra/"/>
    <hyperlink ref="B439" r:id="rId873" display="https://www.contabilizei.com.br/consulta-cnae/pesca-e-aquicultura/0321303-criacao-de-ostras-e-mexilhoes-em-agua-salgada-e-salobra/"/>
    <hyperlink ref="C439" r:id="rId874" display="https://www.contabilizei.com.br/consulta-cnae/pesca-e-aquicultura/0321303-criacao-de-ostras-e-mexilhoes-em-agua-salgada-e-salobra/"/>
    <hyperlink ref="B440" r:id="rId875" display="https://www.contabilizei.com.br/consulta-cnae/pesca-e-aquicultura/0321304-criacao-de-peixes-ornamentais-em-agua-salgada-e-salobra/"/>
    <hyperlink ref="C440" r:id="rId876" display="https://www.contabilizei.com.br/consulta-cnae/pesca-e-aquicultura/0321304-criacao-de-peixes-ornamentais-em-agua-salgada-e-salobra/"/>
    <hyperlink ref="B441" r:id="rId877" display="https://www.contabilizei.com.br/consulta-cnae/pesca-e-aquicultura/0321305-atividades-de-apoio-a-aquicultura-em-agua-salgada-e-salobra/"/>
    <hyperlink ref="C441" r:id="rId878" display="https://www.contabilizei.com.br/consulta-cnae/pesca-e-aquicultura/0321305-atividades-de-apoio-a-aquicultura-em-agua-salgada-e-salobra/"/>
    <hyperlink ref="B442" r:id="rId879" display="https://www.contabilizei.com.br/consulta-cnae/pesca-e-aquicultura/0321399-cultivos-e-semicultivos-da-aquicultura-em-agua-salgada-e-salobra-nao-especificados-anteriormente/"/>
    <hyperlink ref="C442" r:id="rId880" display="https://www.contabilizei.com.br/consulta-cnae/pesca-e-aquicultura/0321399-cultivos-e-semicultivos-da-aquicultura-em-agua-salgada-e-salobra-nao-especificados-anteriormente/"/>
    <hyperlink ref="B443" r:id="rId881" display="https://www.contabilizei.com.br/consulta-cnae/pesca-e-aquicultura/0322101-criacao-de-peixes-em-agua-doce/"/>
    <hyperlink ref="C443" r:id="rId882" display="https://www.contabilizei.com.br/consulta-cnae/pesca-e-aquicultura/0322101-criacao-de-peixes-em-agua-doce/"/>
    <hyperlink ref="B444" r:id="rId883" display="https://www.contabilizei.com.br/consulta-cnae/pesca-e-aquicultura/0322102-criacao-de-camaroes-em-agua-doce/"/>
    <hyperlink ref="C444" r:id="rId884" display="https://www.contabilizei.com.br/consulta-cnae/pesca-e-aquicultura/0322102-criacao-de-camaroes-em-agua-doce/"/>
    <hyperlink ref="B445" r:id="rId885" display="https://www.contabilizei.com.br/consulta-cnae/pesca-e-aquicultura/0322103-criacao-de-ostras-e-mexilhoes-em-agua-doce/"/>
    <hyperlink ref="C445" r:id="rId886" display="https://www.contabilizei.com.br/consulta-cnae/pesca-e-aquicultura/0322103-criacao-de-ostras-e-mexilhoes-em-agua-doce/"/>
    <hyperlink ref="B446" r:id="rId887" display="https://www.contabilizei.com.br/consulta-cnae/pesca-e-aquicultura/0322104-criacao-de-peixes-ornamentais-em-agua-doce/"/>
    <hyperlink ref="C446" r:id="rId888" display="https://www.contabilizei.com.br/consulta-cnae/pesca-e-aquicultura/0322104-criacao-de-peixes-ornamentais-em-agua-doce/"/>
    <hyperlink ref="B447" r:id="rId889" display="https://www.contabilizei.com.br/consulta-cnae/pesca-e-aquicultura/0322105-ranicultura/"/>
    <hyperlink ref="C447" r:id="rId890" display="https://www.contabilizei.com.br/consulta-cnae/pesca-e-aquicultura/0322105-ranicultura/"/>
    <hyperlink ref="B448" r:id="rId891" display="https://www.contabilizei.com.br/consulta-cnae/pesca-e-aquicultura/0322106-criacao-de-jacare/"/>
    <hyperlink ref="C448" r:id="rId892" display="https://www.contabilizei.com.br/consulta-cnae/pesca-e-aquicultura/0322106-criacao-de-jacare/"/>
    <hyperlink ref="B449" r:id="rId893" display="https://www.contabilizei.com.br/consulta-cnae/pesca-e-aquicultura/0322107-atividades-de-apoio-a-aquicultura-em-agua-doce/"/>
    <hyperlink ref="C449" r:id="rId894" display="https://www.contabilizei.com.br/consulta-cnae/pesca-e-aquicultura/0322107-atividades-de-apoio-a-aquicultura-em-agua-doce/"/>
    <hyperlink ref="B450" r:id="rId895" display="https://www.contabilizei.com.br/consulta-cnae/pesca-e-aquicultura/0322199-cultivos-e-semicultivos-da-aquicultura-em-agua-doce-nao-especificados-anteriormente/"/>
    <hyperlink ref="C450" r:id="rId896" display="https://www.contabilizei.com.br/consulta-cnae/pesca-e-aquicultura/0322199-cultivos-e-semicultivos-da-aquicultura-em-agua-doce-nao-especificados-anteriormente/"/>
    <hyperlink ref="B451" r:id="rId897" display="https://www.contabilizei.com.br/consulta-cnae/extracao-de-carvao-mineral/0500301-extracao-de-carvao-mineral/"/>
    <hyperlink ref="C451" r:id="rId898" display="https://www.contabilizei.com.br/consulta-cnae/extracao-de-carvao-mineral/0500301-extracao-de-carvao-mineral/"/>
    <hyperlink ref="B452" r:id="rId899" display="https://www.contabilizei.com.br/consulta-cnae/extracao-de-carvao-mineral/0500302-beneficiamento-de-carvao-mineral/"/>
    <hyperlink ref="C452" r:id="rId900" display="https://www.contabilizei.com.br/consulta-cnae/extracao-de-carvao-mineral/0500302-beneficiamento-de-carvao-mineral/"/>
    <hyperlink ref="B453" r:id="rId901" display="https://www.contabilizei.com.br/consulta-cnae/extracao-de-petroleo-e-gas-natural/0600001-extracao-de-petroleo-e-gas-natural/"/>
    <hyperlink ref="C453" r:id="rId902" display="https://www.contabilizei.com.br/consulta-cnae/extracao-de-petroleo-e-gas-natural/0600001-extracao-de-petroleo-e-gas-natural/"/>
    <hyperlink ref="B454" r:id="rId903" display="https://www.contabilizei.com.br/consulta-cnae/extracao-de-petroleo-e-gas-natural/0600002-extracao-e-beneficiamento-de-xisto/"/>
    <hyperlink ref="C454" r:id="rId904" display="https://www.contabilizei.com.br/consulta-cnae/extracao-de-petroleo-e-gas-natural/0600002-extracao-e-beneficiamento-de-xisto/"/>
    <hyperlink ref="B455" r:id="rId905" display="https://www.contabilizei.com.br/consulta-cnae/extracao-de-petroleo-e-gas-natural/0600003-extracao-e-beneficiamento-de-areias-betuminosas/"/>
    <hyperlink ref="C455" r:id="rId906" display="https://www.contabilizei.com.br/consulta-cnae/extracao-de-petroleo-e-gas-natural/0600003-extracao-e-beneficiamento-de-areias-betuminosas/"/>
    <hyperlink ref="B456" r:id="rId907" display="https://www.contabilizei.com.br/consulta-cnae/extracao-de-minerais-metalicos/0710301-extracao-de-minerio-de-ferro/"/>
    <hyperlink ref="C456" r:id="rId908" display="https://www.contabilizei.com.br/consulta-cnae/extracao-de-minerais-metalicos/0710301-extracao-de-minerio-de-ferro/"/>
    <hyperlink ref="B457" r:id="rId909" display="https://www.contabilizei.com.br/consulta-cnae/extracao-de-minerais-metalicos/0710302-pelotizacao-sinterizacao-e-outros-beneficiamentos-de-minerio-de-ferro/"/>
    <hyperlink ref="C457" r:id="rId910" display="https://www.contabilizei.com.br/consulta-cnae/extracao-de-minerais-metalicos/0710302-pelotizacao-sinterizacao-e-outros-beneficiamentos-de-minerio-de-ferro/"/>
    <hyperlink ref="B458" r:id="rId911" display="https://www.contabilizei.com.br/consulta-cnae/extracao-de-minerais-metalicos/0721901-extracao-de-minerio-de-aluminio/"/>
    <hyperlink ref="C458" r:id="rId912" display="https://www.contabilizei.com.br/consulta-cnae/extracao-de-minerais-metalicos/0721901-extracao-de-minerio-de-aluminio/"/>
    <hyperlink ref="B459" r:id="rId913" display="https://www.contabilizei.com.br/consulta-cnae/extracao-de-minerais-metalicos/0721902-beneficiamento-de-minerio-de-aluminio/"/>
    <hyperlink ref="C459" r:id="rId914" display="https://www.contabilizei.com.br/consulta-cnae/extracao-de-minerais-metalicos/0721902-beneficiamento-de-minerio-de-aluminio/"/>
    <hyperlink ref="B460" r:id="rId915" display="https://www.contabilizei.com.br/consulta-cnae/extracao-de-minerais-metalicos/0722701-extracao-de-minerio-de-estanho/"/>
    <hyperlink ref="C460" r:id="rId916" display="https://www.contabilizei.com.br/consulta-cnae/extracao-de-minerais-metalicos/0722701-extracao-de-minerio-de-estanho/"/>
    <hyperlink ref="B461" r:id="rId917" display="https://www.contabilizei.com.br/consulta-cnae/extracao-de-minerais-metalicos/0722702-beneficiamento-de-minerio-de-estanho/"/>
    <hyperlink ref="C461" r:id="rId918" display="https://www.contabilizei.com.br/consulta-cnae/extracao-de-minerais-metalicos/0722702-beneficiamento-de-minerio-de-estanho/"/>
    <hyperlink ref="B462" r:id="rId919" display="https://www.contabilizei.com.br/consulta-cnae/extracao-de-minerais-metalicos/0723501-extracao-de-minerio-de-manganes/"/>
    <hyperlink ref="C462" r:id="rId920" display="https://www.contabilizei.com.br/consulta-cnae/extracao-de-minerais-metalicos/0723501-extracao-de-minerio-de-manganes/"/>
    <hyperlink ref="B463" r:id="rId921" display="https://www.contabilizei.com.br/consulta-cnae/extracao-de-minerais-metalicos/0723502-beneficiamento-de-minerio-de-manganes/"/>
    <hyperlink ref="C463" r:id="rId922" display="https://www.contabilizei.com.br/consulta-cnae/extracao-de-minerais-metalicos/0723502-beneficiamento-de-minerio-de-manganes/"/>
    <hyperlink ref="B464" r:id="rId923" display="https://www.contabilizei.com.br/consulta-cnae/extracao-de-minerais-metalicos/0724301-extracao-de-minerio-de-metais-preciosos/"/>
    <hyperlink ref="C464" r:id="rId924" display="https://www.contabilizei.com.br/consulta-cnae/extracao-de-minerais-metalicos/0724301-extracao-de-minerio-de-metais-preciosos/"/>
    <hyperlink ref="B465" r:id="rId925" display="https://www.contabilizei.com.br/consulta-cnae/extracao-de-minerais-metalicos/0724302-beneficiamento-de-minerio-de-metais-preciosos/"/>
    <hyperlink ref="C465" r:id="rId926" display="https://www.contabilizei.com.br/consulta-cnae/extracao-de-minerais-metalicos/0724302-beneficiamento-de-minerio-de-metais-preciosos/"/>
    <hyperlink ref="B466" r:id="rId927" display="https://www.contabilizei.com.br/consulta-cnae/extracao-de-minerais-metalicos/0725100-extracao-de-minerais-radioativos/"/>
    <hyperlink ref="C466" r:id="rId928" display="https://www.contabilizei.com.br/consulta-cnae/extracao-de-minerais-metalicos/0725100-extracao-de-minerais-radioativos/"/>
    <hyperlink ref="B467" r:id="rId929" display="https://www.contabilizei.com.br/consulta-cnae/extracao-de-minerais-metalicos/0729401-extracao-de-minerios-de-niobio-e-titanio/"/>
    <hyperlink ref="C467" r:id="rId930" display="https://www.contabilizei.com.br/consulta-cnae/extracao-de-minerais-metalicos/0729401-extracao-de-minerios-de-niobio-e-titanio/"/>
    <hyperlink ref="B468" r:id="rId931" display="https://www.contabilizei.com.br/consulta-cnae/extracao-de-minerais-metalicos/0729402-extracao-de-minerio-de-tungstenio/"/>
    <hyperlink ref="C468" r:id="rId932" display="https://www.contabilizei.com.br/consulta-cnae/extracao-de-minerais-metalicos/0729402-extracao-de-minerio-de-tungstenio/"/>
    <hyperlink ref="B469" r:id="rId933" display="https://www.contabilizei.com.br/consulta-cnae/extracao-de-minerais-metalicos/0729403-extracao-de-minerio-de-niquel/"/>
    <hyperlink ref="C469" r:id="rId934" display="https://www.contabilizei.com.br/consulta-cnae/extracao-de-minerais-metalicos/0729403-extracao-de-minerio-de-niquel/"/>
    <hyperlink ref="B470" r:id="rId935" display="https://www.contabilizei.com.br/consulta-cnae/extracao-de-minerais-metalicos/0729404-extracao-de-minerios-de-cobre-chumbo-zinco-e-outros-minerais-metalicos-nao-ferrosos-nao-especificados-anteriormente/"/>
    <hyperlink ref="C470" r:id="rId936" display="https://www.contabilizei.com.br/consulta-cnae/extracao-de-minerais-metalicos/0729404-extracao-de-minerios-de-cobre-chumbo-zinco-e-outros-minerais-metalicos-nao-ferrosos-nao-especificados-anteriormente/"/>
    <hyperlink ref="B471" r:id="rId937" display="https://www.contabilizei.com.br/consulta-cnae/extracao-de-minerais-metalicos/0729405-beneficiamento-de-minerios-de-cobre-chumbo-zinco-e-outros-minerais-metalicos-nao-ferrosos-nao-especificados-anteriormente/"/>
    <hyperlink ref="C471" r:id="rId938" display="https://www.contabilizei.com.br/consulta-cnae/extracao-de-minerais-metalicos/0729405-beneficiamento-de-minerios-de-cobre-chumbo-zinco-e-outros-minerais-metalicos-nao-ferrosos-nao-especificados-anteriormente/"/>
    <hyperlink ref="B472" r:id="rId939" display="https://www.contabilizei.com.br/consulta-cnae/extracao-de-minerais-nao-metalicos/0810001-extracao-de-ardosia-e-beneficiamento-associado/"/>
    <hyperlink ref="C472" r:id="rId940" display="https://www.contabilizei.com.br/consulta-cnae/extracao-de-minerais-nao-metalicos/0810001-extracao-de-ardosia-e-beneficiamento-associado/"/>
    <hyperlink ref="B473" r:id="rId941" display="https://www.contabilizei.com.br/consulta-cnae/extracao-de-minerais-nao-metalicos/0810002-extracao-de-granito-e-beneficiamento-associado/"/>
    <hyperlink ref="C473" r:id="rId942" display="https://www.contabilizei.com.br/consulta-cnae/extracao-de-minerais-nao-metalicos/0810002-extracao-de-granito-e-beneficiamento-associado/"/>
    <hyperlink ref="B474" r:id="rId943" display="https://www.contabilizei.com.br/consulta-cnae/extracao-de-minerais-nao-metalicos/0810003-extracao-de-marmore-e-beneficiamento-associado/"/>
    <hyperlink ref="C474" r:id="rId944" display="https://www.contabilizei.com.br/consulta-cnae/extracao-de-minerais-nao-metalicos/0810003-extracao-de-marmore-e-beneficiamento-associado/"/>
    <hyperlink ref="B475" r:id="rId945" display="https://www.contabilizei.com.br/consulta-cnae/extracao-de-minerais-nao-metalicos/0810004-extracao-de-calcario-e-dolomita-e-beneficiamento-associado/"/>
    <hyperlink ref="C475" r:id="rId946" display="https://www.contabilizei.com.br/consulta-cnae/extracao-de-minerais-nao-metalicos/0810004-extracao-de-calcario-e-dolomita-e-beneficiamento-associado/"/>
    <hyperlink ref="B476" r:id="rId947" display="https://www.contabilizei.com.br/consulta-cnae/extracao-de-minerais-nao-metalicos/0810005-extracao-de-gesso-e-caulim/"/>
    <hyperlink ref="C476" r:id="rId948" display="https://www.contabilizei.com.br/consulta-cnae/extracao-de-minerais-nao-metalicos/0810005-extracao-de-gesso-e-caulim/"/>
    <hyperlink ref="B477" r:id="rId949" display="https://www.contabilizei.com.br/consulta-cnae/extracao-de-minerais-nao-metalicos/0810006-extracao-de-areia-cascalho-ou-pedregulho-e-beneficiamento-associado/"/>
    <hyperlink ref="C477" r:id="rId950" display="https://www.contabilizei.com.br/consulta-cnae/extracao-de-minerais-nao-metalicos/0810006-extracao-de-areia-cascalho-ou-pedregulho-e-beneficiamento-associado/"/>
    <hyperlink ref="B478" r:id="rId951" display="https://www.contabilizei.com.br/consulta-cnae/extracao-de-minerais-nao-metalicos/0810007-extracao-de-argila-e-beneficiamento-associado/"/>
    <hyperlink ref="C478" r:id="rId952" display="https://www.contabilizei.com.br/consulta-cnae/extracao-de-minerais-nao-metalicos/0810007-extracao-de-argila-e-beneficiamento-associado/"/>
    <hyperlink ref="B479" r:id="rId953" display="https://www.contabilizei.com.br/consulta-cnae/extracao-de-minerais-nao-metalicos/0810008-extracao-de-saibro-e-beneficiamento-associado/"/>
    <hyperlink ref="C479" r:id="rId954" display="https://www.contabilizei.com.br/consulta-cnae/extracao-de-minerais-nao-metalicos/0810008-extracao-de-saibro-e-beneficiamento-associado/"/>
    <hyperlink ref="B480" r:id="rId955" display="https://www.contabilizei.com.br/consulta-cnae/extracao-de-minerais-nao-metalicos/0810009-extracao-de-basalto-e-beneficiamento-associado/"/>
    <hyperlink ref="C480" r:id="rId956" display="https://www.contabilizei.com.br/consulta-cnae/extracao-de-minerais-nao-metalicos/0810009-extracao-de-basalto-e-beneficiamento-associado/"/>
    <hyperlink ref="B481" r:id="rId957" display="https://www.contabilizei.com.br/consulta-cnae/extracao-de-minerais-nao-metalicos/0810010-beneficiamento-de-gesso-e-caulim-associado-a-extracao/"/>
    <hyperlink ref="C481" r:id="rId958" display="https://www.contabilizei.com.br/consulta-cnae/extracao-de-minerais-nao-metalicos/0810010-beneficiamento-de-gesso-e-caulim-associado-a-extracao/"/>
    <hyperlink ref="B482" r:id="rId959" display="https://www.contabilizei.com.br/consulta-cnae/extracao-de-minerais-nao-metalicos/0810099-extracao-e-britamento-de-pedras-e-outros-materiais-para-construcao-e-beneficiamento-associado/"/>
    <hyperlink ref="C482" r:id="rId960" display="https://www.contabilizei.com.br/consulta-cnae/extracao-de-minerais-nao-metalicos/0810099-extracao-e-britamento-de-pedras-e-outros-materiais-para-construcao-e-beneficiamento-associado/"/>
    <hyperlink ref="B483" r:id="rId961" display="https://www.contabilizei.com.br/consulta-cnae/extracao-de-minerais-nao-metalicos/0891600-extracao-de-minerais-para-fabricacao-de-adubos-fertilizantes-e-outros-produtos-quimicos/"/>
    <hyperlink ref="C483" r:id="rId962" display="https://www.contabilizei.com.br/consulta-cnae/extracao-de-minerais-nao-metalicos/0891600-extracao-de-minerais-para-fabricacao-de-adubos-fertilizantes-e-outros-produtos-quimicos/"/>
    <hyperlink ref="B484" r:id="rId963" display="https://www.contabilizei.com.br/consulta-cnae/extracao-de-minerais-nao-metalicos/0892401-extracao-de-sal-marinho/"/>
    <hyperlink ref="C484" r:id="rId964" display="https://www.contabilizei.com.br/consulta-cnae/extracao-de-minerais-nao-metalicos/0892401-extracao-de-sal-marinho/"/>
    <hyperlink ref="B485" r:id="rId965" display="https://www.contabilizei.com.br/consulta-cnae/extracao-de-minerais-nao-metalicos/0892402-extracao-de-sal-gema/"/>
    <hyperlink ref="C485" r:id="rId966" display="https://www.contabilizei.com.br/consulta-cnae/extracao-de-minerais-nao-metalicos/0892402-extracao-de-sal-gema/"/>
    <hyperlink ref="B486" r:id="rId967" display="https://www.contabilizei.com.br/consulta-cnae/extracao-de-minerais-nao-metalicos/0892403-refino-e-outros-tratamentos-do-sal/"/>
    <hyperlink ref="C486" r:id="rId968" display="https://www.contabilizei.com.br/consulta-cnae/extracao-de-minerais-nao-metalicos/0892403-refino-e-outros-tratamentos-do-sal/"/>
    <hyperlink ref="B487" r:id="rId969" display="https://www.contabilizei.com.br/consulta-cnae/extracao-de-minerais-nao-metalicos/0893200-extracao-de-gemas-pedras-preciosas-e-semipreciosas/"/>
    <hyperlink ref="C487" r:id="rId970" display="https://www.contabilizei.com.br/consulta-cnae/extracao-de-minerais-nao-metalicos/0893200-extracao-de-gemas-pedras-preciosas-e-semipreciosas/"/>
    <hyperlink ref="B488" r:id="rId971" display="https://www.contabilizei.com.br/consulta-cnae/extracao-de-minerais-nao-metalicos/0899101-extracao-de-grafita/"/>
    <hyperlink ref="C488" r:id="rId972" display="https://www.contabilizei.com.br/consulta-cnae/extracao-de-minerais-nao-metalicos/0899101-extracao-de-grafita/"/>
    <hyperlink ref="B489" r:id="rId973" display="https://www.contabilizei.com.br/consulta-cnae/extracao-de-minerais-nao-metalicos/0899102-extracao-de-quartzo/"/>
    <hyperlink ref="C489" r:id="rId974" display="https://www.contabilizei.com.br/consulta-cnae/extracao-de-minerais-nao-metalicos/0899102-extracao-de-quartzo/"/>
    <hyperlink ref="B490" r:id="rId975" display="https://www.contabilizei.com.br/consulta-cnae/extracao-de-minerais-nao-metalicos/0899103-extracao-de-amianto/"/>
    <hyperlink ref="C490" r:id="rId976" display="https://www.contabilizei.com.br/consulta-cnae/extracao-de-minerais-nao-metalicos/0899103-extracao-de-amianto/"/>
    <hyperlink ref="B491" r:id="rId977" display="https://www.contabilizei.com.br/consulta-cnae/extracao-de-minerais-nao-metalicos/0899199-extracao-de-outros-minerais-nao-metalicos-nao-especificados-anteriormente/"/>
    <hyperlink ref="C491" r:id="rId978" display="https://www.contabilizei.com.br/consulta-cnae/extracao-de-minerais-nao-metalicos/0899199-extracao-de-outros-minerais-nao-metalicos-nao-especificados-anteriormente/"/>
    <hyperlink ref="B492" r:id="rId979" display="https://www.contabilizei.com.br/consulta-cnae/atividades-de-apoio-a-extracao-de-minerais/0990401-atividades-de-apoio-a-extracao-de-minerio-de-ferro/"/>
    <hyperlink ref="C492" r:id="rId980" display="https://www.contabilizei.com.br/consulta-cnae/atividades-de-apoio-a-extracao-de-minerais/0990401-atividades-de-apoio-a-extracao-de-minerio-de-ferro/"/>
    <hyperlink ref="B493" r:id="rId981" display="https://www.contabilizei.com.br/consulta-cnae/atividades-de-apoio-a-extracao-de-minerais/0990402-atividades-de-apoio-a-extracao-de-minerais-metalicos-nao-ferrosos/"/>
    <hyperlink ref="C493" r:id="rId982" display="https://www.contabilizei.com.br/consulta-cnae/atividades-de-apoio-a-extracao-de-minerais/0990402-atividades-de-apoio-a-extracao-de-minerais-metalicos-nao-ferrosos/"/>
    <hyperlink ref="B494" r:id="rId983" display="https://www.contabilizei.com.br/consulta-cnae/atividades-de-apoio-a-extracao-de-minerais/0990403-atividades-de-apoio-a-extracao-de-minerais-nao-metalicos/"/>
    <hyperlink ref="C494" r:id="rId984" display="https://www.contabilizei.com.br/consulta-cnae/atividades-de-apoio-a-extracao-de-minerais/0990403-atividades-de-apoio-a-extracao-de-minerais-nao-metalicos/"/>
    <hyperlink ref="B495" r:id="rId985" display="https://www.contabilizei.com.br/consulta-cnae/fabricacao-de-produtos-alimenticios/1011201-frigorifico-abate-de-bovinos/"/>
    <hyperlink ref="C495" r:id="rId986" display="https://www.contabilizei.com.br/consulta-cnae/fabricacao-de-produtos-alimenticios/1011201-frigorifico-abate-de-bovinos/"/>
    <hyperlink ref="B496" r:id="rId987" display="https://www.contabilizei.com.br/consulta-cnae/fabricacao-de-produtos-alimenticios/1011202-frigorifico-abate-de-equinos/"/>
    <hyperlink ref="C496" r:id="rId988" display="https://www.contabilizei.com.br/consulta-cnae/fabricacao-de-produtos-alimenticios/1011202-frigorifico-abate-de-equinos/"/>
    <hyperlink ref="B497" r:id="rId989" display="https://www.contabilizei.com.br/consulta-cnae/fabricacao-de-produtos-alimenticios/1011203-frigorifico-abate-de-ovinos-e-caprinos/"/>
    <hyperlink ref="C497" r:id="rId990" display="https://www.contabilizei.com.br/consulta-cnae/fabricacao-de-produtos-alimenticios/1011203-frigorifico-abate-de-ovinos-e-caprinos/"/>
    <hyperlink ref="B498" r:id="rId991" display="https://www.contabilizei.com.br/consulta-cnae/fabricacao-de-produtos-alimenticios/1011204-frigorifico-abate-de-bufalinos/"/>
    <hyperlink ref="C498" r:id="rId992" display="https://www.contabilizei.com.br/consulta-cnae/fabricacao-de-produtos-alimenticios/1011204-frigorifico-abate-de-bufalinos/"/>
    <hyperlink ref="B499" r:id="rId993" display="https://www.contabilizei.com.br/consulta-cnae/fabricacao-de-produtos-alimenticios/1011205-matadouro-abate-de-reses-sob-contrato-exceto-abate-de-suinos/"/>
    <hyperlink ref="C499" r:id="rId994" display="https://www.contabilizei.com.br/consulta-cnae/fabricacao-de-produtos-alimenticios/1011205-matadouro-abate-de-reses-sob-contrato-exceto-abate-de-suinos/"/>
    <hyperlink ref="B500" r:id="rId995" display="https://www.contabilizei.com.br/consulta-cnae/fabricacao-de-produtos-alimenticios/1012101-abate-de-aves/"/>
    <hyperlink ref="C500" r:id="rId996" display="https://www.contabilizei.com.br/consulta-cnae/fabricacao-de-produtos-alimenticios/1012101-abate-de-aves/"/>
    <hyperlink ref="B501" r:id="rId997" display="https://www.contabilizei.com.br/consulta-cnae/fabricacao-de-produtos-alimenticios/1012102-abate-de-pequenos-animais/"/>
    <hyperlink ref="C501" r:id="rId998" display="https://www.contabilizei.com.br/consulta-cnae/fabricacao-de-produtos-alimenticios/1012102-abate-de-pequenos-animais/"/>
    <hyperlink ref="B502" r:id="rId999" display="https://www.contabilizei.com.br/consulta-cnae/fabricacao-de-produtos-alimenticios/1012103-frigorifico-abate-de-suinos/"/>
    <hyperlink ref="C502" r:id="rId1000" display="https://www.contabilizei.com.br/consulta-cnae/fabricacao-de-produtos-alimenticios/1012103-frigorifico-abate-de-suinos/"/>
    <hyperlink ref="B503" r:id="rId1001" display="https://www.contabilizei.com.br/consulta-cnae/fabricacao-de-produtos-alimenticios/1012104-matadouro-abate-de-suinos-sob-contrato/"/>
    <hyperlink ref="C503" r:id="rId1002" display="https://www.contabilizei.com.br/consulta-cnae/fabricacao-de-produtos-alimenticios/1012104-matadouro-abate-de-suinos-sob-contrato/"/>
    <hyperlink ref="B504" r:id="rId1003" display="https://www.contabilizei.com.br/consulta-cnae/fabricacao-de-produtos-alimenticios/1013901-fabricacao-de-produtos-de-carne/"/>
    <hyperlink ref="C504" r:id="rId1004" display="https://www.contabilizei.com.br/consulta-cnae/fabricacao-de-produtos-alimenticios/1013901-fabricacao-de-produtos-de-carne/"/>
    <hyperlink ref="B505" r:id="rId1005" display="https://www.contabilizei.com.br/consulta-cnae/fabricacao-de-produtos-alimenticios/1013902-preparacao-de-subprodutos-do-abate/"/>
    <hyperlink ref="C505" r:id="rId1006" display="https://www.contabilizei.com.br/consulta-cnae/fabricacao-de-produtos-alimenticios/1013902-preparacao-de-subprodutos-do-abate/"/>
    <hyperlink ref="B506" r:id="rId1007" display="https://www.contabilizei.com.br/consulta-cnae/fabricacao-de-produtos-alimenticios/1020101-preservacao-de-peixes-crustaceos-e-moluscos/"/>
    <hyperlink ref="C506" r:id="rId1008" display="https://www.contabilizei.com.br/consulta-cnae/fabricacao-de-produtos-alimenticios/1020101-preservacao-de-peixes-crustaceos-e-moluscos/"/>
    <hyperlink ref="B507" r:id="rId1009" display="https://www.contabilizei.com.br/consulta-cnae/fabricacao-de-produtos-alimenticios/1020102-fabricacao-de-conservas-de-peixes-crustaceos-e-moluscos/"/>
    <hyperlink ref="C507" r:id="rId1010" display="https://www.contabilizei.com.br/consulta-cnae/fabricacao-de-produtos-alimenticios/1020102-fabricacao-de-conservas-de-peixes-crustaceos-e-moluscos/"/>
    <hyperlink ref="B508" r:id="rId1011" display="https://www.contabilizei.com.br/consulta-cnae/fabricacao-de-produtos-alimenticios/1031700-fabricacao-de-conservas-de-frutas/"/>
    <hyperlink ref="C508" r:id="rId1012" display="https://www.contabilizei.com.br/consulta-cnae/fabricacao-de-produtos-alimenticios/1031700-fabricacao-de-conservas-de-frutas/"/>
    <hyperlink ref="B509" r:id="rId1013" display="https://www.contabilizei.com.br/consulta-cnae/fabricacao-de-produtos-alimenticios/1032501-fabricacao-de-conservas-de-palmito/"/>
    <hyperlink ref="C509" r:id="rId1014" display="https://www.contabilizei.com.br/consulta-cnae/fabricacao-de-produtos-alimenticios/1032501-fabricacao-de-conservas-de-palmito/"/>
    <hyperlink ref="B510" r:id="rId1015" display="https://www.contabilizei.com.br/consulta-cnae/fabricacao-de-produtos-alimenticios/1032599-fabricacao-de-conservas-de-legumes-e-outros-vegetais-exceto-palmito/"/>
    <hyperlink ref="C510" r:id="rId1016" display="https://www.contabilizei.com.br/consulta-cnae/fabricacao-de-produtos-alimenticios/1032599-fabricacao-de-conservas-de-legumes-e-outros-vegetais-exceto-palmito/"/>
    <hyperlink ref="B511" r:id="rId1017" display="https://www.contabilizei.com.br/consulta-cnae/fabricacao-de-produtos-alimenticios/1033301-fabricacao-de-sucos-concentrados-de-frutas-hortalicas-e-legumes/"/>
    <hyperlink ref="C511" r:id="rId1018" display="https://www.contabilizei.com.br/consulta-cnae/fabricacao-de-produtos-alimenticios/1033301-fabricacao-de-sucos-concentrados-de-frutas-hortalicas-e-legumes/"/>
    <hyperlink ref="B512" r:id="rId1019" display="https://www.contabilizei.com.br/consulta-cnae/fabricacao-de-produtos-alimenticios/1033302-fabricacao-de-sucos-de-frutas-hortalicas-e-legumes-exceto-concentrados/"/>
    <hyperlink ref="C512" r:id="rId1020" display="https://www.contabilizei.com.br/consulta-cnae/fabricacao-de-produtos-alimenticios/1033302-fabricacao-de-sucos-de-frutas-hortalicas-e-legumes-exceto-concentrados/"/>
    <hyperlink ref="B513" r:id="rId1021" display="https://www.contabilizei.com.br/consulta-cnae/fabricacao-de-produtos-alimenticios/1041400-fabricacao-de-oleos-vegetais-em-bruto-exceto-oleo-de-milho/"/>
    <hyperlink ref="C513" r:id="rId1022" display="https://www.contabilizei.com.br/consulta-cnae/fabricacao-de-produtos-alimenticios/1041400-fabricacao-de-oleos-vegetais-em-bruto-exceto-oleo-de-milho/"/>
    <hyperlink ref="B514" r:id="rId1023" display="https://www.contabilizei.com.br/consulta-cnae/fabricacao-de-produtos-alimenticios/1042200-fabricacao-de-oleos-vegetais-refinados-exceto-oleo-de-milho/"/>
    <hyperlink ref="C514" r:id="rId1024" display="https://www.contabilizei.com.br/consulta-cnae/fabricacao-de-produtos-alimenticios/1042200-fabricacao-de-oleos-vegetais-refinados-exceto-oleo-de-milho/"/>
    <hyperlink ref="B515" r:id="rId1025" display="https://www.contabilizei.com.br/consulta-cnae/fabricacao-de-produtos-alimenticios/1043100-fabricacao-de-margarina-e-outras-gorduras-vegetais-e-de-oleos-nao-comestiveis-de-animais/"/>
    <hyperlink ref="C515" r:id="rId1026" display="https://www.contabilizei.com.br/consulta-cnae/fabricacao-de-produtos-alimenticios/1043100-fabricacao-de-margarina-e-outras-gorduras-vegetais-e-de-oleos-nao-comestiveis-de-animais/"/>
    <hyperlink ref="B516" r:id="rId1027" display="https://www.contabilizei.com.br/consulta-cnae/fabricacao-de-produtos-alimenticios/1051100-preparacao-do-leite/"/>
    <hyperlink ref="C516" r:id="rId1028" display="https://www.contabilizei.com.br/consulta-cnae/fabricacao-de-produtos-alimenticios/1051100-preparacao-do-leite/"/>
    <hyperlink ref="B517" r:id="rId1029" display="https://www.contabilizei.com.br/consulta-cnae/fabricacao-de-produtos-alimenticios/1052000-fabricacao-de-laticinios/"/>
    <hyperlink ref="C517" r:id="rId1030" display="https://www.contabilizei.com.br/consulta-cnae/fabricacao-de-produtos-alimenticios/1052000-fabricacao-de-laticinios/"/>
    <hyperlink ref="B518" r:id="rId1031" display="https://www.contabilizei.com.br/consulta-cnae/fabricacao-de-produtos-alimenticios/1053800-fabricacao-de-sorvetes-e-outros-gelados-comestiveis/"/>
    <hyperlink ref="C518" r:id="rId1032" display="https://www.contabilizei.com.br/consulta-cnae/fabricacao-de-produtos-alimenticios/1053800-fabricacao-de-sorvetes-e-outros-gelados-comestiveis/"/>
    <hyperlink ref="B519" r:id="rId1033" display="https://www.contabilizei.com.br/consulta-cnae/fabricacao-de-produtos-alimenticios/1061901-beneficiamento-de-arroz/"/>
    <hyperlink ref="C519" r:id="rId1034" display="https://www.contabilizei.com.br/consulta-cnae/fabricacao-de-produtos-alimenticios/1061901-beneficiamento-de-arroz/"/>
    <hyperlink ref="B520" r:id="rId1035" display="https://www.contabilizei.com.br/consulta-cnae/fabricacao-de-produtos-alimenticios/1061902-fabricacao-de-produtos-do-arroz/"/>
    <hyperlink ref="C520" r:id="rId1036" display="https://www.contabilizei.com.br/consulta-cnae/fabricacao-de-produtos-alimenticios/1061902-fabricacao-de-produtos-do-arroz/"/>
    <hyperlink ref="B521" r:id="rId1037" display="https://www.contabilizei.com.br/consulta-cnae/fabricacao-de-produtos-alimenticios/1062700-moagem-de-trigo-e-fabricacao-de-derivados/"/>
    <hyperlink ref="C521" r:id="rId1038" display="https://www.contabilizei.com.br/consulta-cnae/fabricacao-de-produtos-alimenticios/1062700-moagem-de-trigo-e-fabricacao-de-derivados/"/>
    <hyperlink ref="B522" r:id="rId1039" display="https://www.contabilizei.com.br/consulta-cnae/fabricacao-de-produtos-alimenticios/1063500-fabricacao-de-farinha-de-mandioca-e-derivados/"/>
    <hyperlink ref="C522" r:id="rId1040" display="https://www.contabilizei.com.br/consulta-cnae/fabricacao-de-produtos-alimenticios/1063500-fabricacao-de-farinha-de-mandioca-e-derivados/"/>
    <hyperlink ref="B523" r:id="rId1041" display="https://www.contabilizei.com.br/consulta-cnae/fabricacao-de-produtos-alimenticios/1064300-fabricacao-de-farinha-de-milho-e-derivados-exceto-oleos-de-milho/"/>
    <hyperlink ref="C523" r:id="rId1042" display="https://www.contabilizei.com.br/consulta-cnae/fabricacao-de-produtos-alimenticios/1064300-fabricacao-de-farinha-de-milho-e-derivados-exceto-oleos-de-milho/"/>
    <hyperlink ref="B524" r:id="rId1043" display="https://www.contabilizei.com.br/consulta-cnae/fabricacao-de-produtos-alimenticios/1065101-fabricacao-de-amidos-e-feculas-de-vegetais/"/>
    <hyperlink ref="C524" r:id="rId1044" display="https://www.contabilizei.com.br/consulta-cnae/fabricacao-de-produtos-alimenticios/1065101-fabricacao-de-amidos-e-feculas-de-vegetais/"/>
    <hyperlink ref="B525" r:id="rId1045" display="https://www.contabilizei.com.br/consulta-cnae/fabricacao-de-produtos-alimenticios/1065102-fabricacao-de-oleo-de-milho-em-bruto/"/>
    <hyperlink ref="C525" r:id="rId1046" display="https://www.contabilizei.com.br/consulta-cnae/fabricacao-de-produtos-alimenticios/1065102-fabricacao-de-oleo-de-milho-em-bruto/"/>
    <hyperlink ref="B526" r:id="rId1047" display="https://www.contabilizei.com.br/consulta-cnae/fabricacao-de-produtos-alimenticios/1065103-fabricacao-de-oleo-de-milho-refinado/"/>
    <hyperlink ref="C526" r:id="rId1048" display="https://www.contabilizei.com.br/consulta-cnae/fabricacao-de-produtos-alimenticios/1065103-fabricacao-de-oleo-de-milho-refinado/"/>
    <hyperlink ref="B527" r:id="rId1049" display="https://www.contabilizei.com.br/consulta-cnae/fabricacao-de-produtos-alimenticios/1066000-fabricacao-de-alimentos-para-animais/"/>
    <hyperlink ref="C527" r:id="rId1050" display="https://www.contabilizei.com.br/consulta-cnae/fabricacao-de-produtos-alimenticios/1066000-fabricacao-de-alimentos-para-animais/"/>
    <hyperlink ref="B528" r:id="rId1051" display="https://www.contabilizei.com.br/consulta-cnae/fabricacao-de-produtos-alimenticios/1069400-moagem-e-fabricacao-de-produtos-de-origem-vegetal-nao-especificados-anteriormente/"/>
    <hyperlink ref="C528" r:id="rId1052" display="https://www.contabilizei.com.br/consulta-cnae/fabricacao-de-produtos-alimenticios/1069400-moagem-e-fabricacao-de-produtos-de-origem-vegetal-nao-especificados-anteriormente/"/>
    <hyperlink ref="B529" r:id="rId1053" display="https://www.contabilizei.com.br/consulta-cnae/fabricacao-de-produtos-alimenticios/1071600-fabricacao-de-acucar-em-bruto/"/>
    <hyperlink ref="C529" r:id="rId1054" display="https://www.contabilizei.com.br/consulta-cnae/fabricacao-de-produtos-alimenticios/1071600-fabricacao-de-acucar-em-bruto/"/>
    <hyperlink ref="B530" r:id="rId1055" display="https://www.contabilizei.com.br/consulta-cnae/fabricacao-de-produtos-alimenticios/1072401-fabricacao-de-acucar-de-cana-refinado/"/>
    <hyperlink ref="C530" r:id="rId1056" display="https://www.contabilizei.com.br/consulta-cnae/fabricacao-de-produtos-alimenticios/1072401-fabricacao-de-acucar-de-cana-refinado/"/>
    <hyperlink ref="B531" r:id="rId1057" display="https://www.contabilizei.com.br/consulta-cnae/fabricacao-de-produtos-alimenticios/1072402-fabricacao-de-acucar-de-cereais-dextrose-e-de-beterraba/"/>
    <hyperlink ref="C531" r:id="rId1058" display="https://www.contabilizei.com.br/consulta-cnae/fabricacao-de-produtos-alimenticios/1072402-fabricacao-de-acucar-de-cereais-dextrose-e-de-beterraba/"/>
    <hyperlink ref="B532" r:id="rId1059" display="https://www.contabilizei.com.br/consulta-cnae/fabricacao-de-produtos-alimenticios/1081301-beneficiamento-de-cafe/"/>
    <hyperlink ref="C532" r:id="rId1060" display="https://www.contabilizei.com.br/consulta-cnae/fabricacao-de-produtos-alimenticios/1081301-beneficiamento-de-cafe/"/>
    <hyperlink ref="B533" r:id="rId1061" display="https://www.contabilizei.com.br/consulta-cnae/fabricacao-de-produtos-alimenticios/1081302-torrefacao-e-moagem-de-cafe/"/>
    <hyperlink ref="C533" r:id="rId1062" display="https://www.contabilizei.com.br/consulta-cnae/fabricacao-de-produtos-alimenticios/1081302-torrefacao-e-moagem-de-cafe/"/>
    <hyperlink ref="B534" r:id="rId1063" display="https://www.contabilizei.com.br/consulta-cnae/fabricacao-de-produtos-alimenticios/1082100-fabricacao-de-produtos-a-base-de-cafe/"/>
    <hyperlink ref="C534" r:id="rId1064" display="https://www.contabilizei.com.br/consulta-cnae/fabricacao-de-produtos-alimenticios/1082100-fabricacao-de-produtos-a-base-de-cafe/"/>
    <hyperlink ref="B535" r:id="rId1065" display="https://www.contabilizei.com.br/consulta-cnae/fabricacao-de-produtos-alimenticios/1091101-fabricacao-de-produtos-de-panificacao-industrial/"/>
    <hyperlink ref="C535" r:id="rId1066" display="https://www.contabilizei.com.br/consulta-cnae/fabricacao-de-produtos-alimenticios/1091101-fabricacao-de-produtos-de-panificacao-industrial/"/>
    <hyperlink ref="B536" r:id="rId1067" display="https://www.contabilizei.com.br/consulta-cnae/fabricacao-de-produtos-alimenticios/1091102-fabricacao-de-produtos-de-padaria-e-confeitaria-com-predominancia-de-producao-propria/"/>
    <hyperlink ref="C536" r:id="rId1068" display="https://www.contabilizei.com.br/consulta-cnae/fabricacao-de-produtos-alimenticios/1091102-fabricacao-de-produtos-de-padaria-e-confeitaria-com-predominancia-de-producao-propria/"/>
    <hyperlink ref="B537" r:id="rId1069" display="https://www.contabilizei.com.br/consulta-cnae/fabricacao-de-produtos-alimenticios/1092900-fabricacao-de-biscoitos-e-bolachas/"/>
    <hyperlink ref="C537" r:id="rId1070" display="https://www.contabilizei.com.br/consulta-cnae/fabricacao-de-produtos-alimenticios/1092900-fabricacao-de-biscoitos-e-bolachas/"/>
    <hyperlink ref="B538" r:id="rId1071" display="https://www.contabilizei.com.br/consulta-cnae/fabricacao-de-produtos-alimenticios/1093701-fabricacao-de-produtos-derivados-do-cacau-e-de-chocolates/"/>
    <hyperlink ref="C538" r:id="rId1072" display="https://www.contabilizei.com.br/consulta-cnae/fabricacao-de-produtos-alimenticios/1093701-fabricacao-de-produtos-derivados-do-cacau-e-de-chocolates/"/>
    <hyperlink ref="B539" r:id="rId1073" display="https://www.contabilizei.com.br/consulta-cnae/fabricacao-de-produtos-alimenticios/1093702-fabricacao-de-frutas-cristalizadas-balas-e-semelhantes/"/>
    <hyperlink ref="C539" r:id="rId1074" display="https://www.contabilizei.com.br/consulta-cnae/fabricacao-de-produtos-alimenticios/1093702-fabricacao-de-frutas-cristalizadas-balas-e-semelhantes/"/>
    <hyperlink ref="B540" r:id="rId1075" display="https://www.contabilizei.com.br/consulta-cnae/fabricacao-de-produtos-alimenticios/1094500-fabricacao-de-massas-alimenticias/"/>
    <hyperlink ref="C540" r:id="rId1076" display="https://www.contabilizei.com.br/consulta-cnae/fabricacao-de-produtos-alimenticios/1094500-fabricacao-de-massas-alimenticias/"/>
    <hyperlink ref="B541" r:id="rId1077" display="https://www.contabilizei.com.br/consulta-cnae/fabricacao-de-produtos-alimenticios/1095300-fabricacao-de-especiarias-molhos-temperos-e-condimentos/"/>
    <hyperlink ref="C541" r:id="rId1078" display="https://www.contabilizei.com.br/consulta-cnae/fabricacao-de-produtos-alimenticios/1095300-fabricacao-de-especiarias-molhos-temperos-e-condimentos/"/>
    <hyperlink ref="B542" r:id="rId1079" display="https://www.contabilizei.com.br/consulta-cnae/fabricacao-de-produtos-alimenticios/1096100-fabricacao-de-alimentos-e-pratos-prontos/"/>
    <hyperlink ref="C542" r:id="rId1080" display="https://www.contabilizei.com.br/consulta-cnae/fabricacao-de-produtos-alimenticios/1096100-fabricacao-de-alimentos-e-pratos-prontos/"/>
    <hyperlink ref="B543" r:id="rId1081" display="https://www.contabilizei.com.br/consulta-cnae/fabricacao-de-produtos-alimenticios/1099601-fabricacao-de-vinagres/"/>
    <hyperlink ref="C543" r:id="rId1082" display="https://www.contabilizei.com.br/consulta-cnae/fabricacao-de-produtos-alimenticios/1099601-fabricacao-de-vinagres/"/>
    <hyperlink ref="B544" r:id="rId1083" display="https://www.contabilizei.com.br/consulta-cnae/fabricacao-de-produtos-alimenticios/1099602-fabricacao-de-pos-alimenticios/"/>
    <hyperlink ref="C544" r:id="rId1084" display="https://www.contabilizei.com.br/consulta-cnae/fabricacao-de-produtos-alimenticios/1099602-fabricacao-de-pos-alimenticios/"/>
    <hyperlink ref="B545" r:id="rId1085" display="https://www.contabilizei.com.br/consulta-cnae/fabricacao-de-produtos-alimenticios/1099603-fabricacao-de-fermentos-e-leveduras/"/>
    <hyperlink ref="C545" r:id="rId1086" display="https://www.contabilizei.com.br/consulta-cnae/fabricacao-de-produtos-alimenticios/1099603-fabricacao-de-fermentos-e-leveduras/"/>
    <hyperlink ref="B546" r:id="rId1087" display="https://www.contabilizei.com.br/consulta-cnae/fabricacao-de-produtos-alimenticios/1099604-fabricacao-de-gelo-comum/"/>
    <hyperlink ref="C546" r:id="rId1088" display="https://www.contabilizei.com.br/consulta-cnae/fabricacao-de-produtos-alimenticios/1099604-fabricacao-de-gelo-comum/"/>
    <hyperlink ref="B547" r:id="rId1089" display="https://www.contabilizei.com.br/consulta-cnae/fabricacao-de-produtos-alimenticios/1099605-fabricacao-de-produtos-para-infusao-cha-mate-etc/"/>
    <hyperlink ref="C547" r:id="rId1090" display="https://www.contabilizei.com.br/consulta-cnae/fabricacao-de-produtos-alimenticios/1099605-fabricacao-de-produtos-para-infusao-cha-mate-etc/"/>
    <hyperlink ref="B548" r:id="rId1091" display="https://www.contabilizei.com.br/consulta-cnae/fabricacao-de-produtos-alimenticios/1099606-fabricacao-de-adocantes-naturais-e-artificiais/"/>
    <hyperlink ref="C548" r:id="rId1092" display="https://www.contabilizei.com.br/consulta-cnae/fabricacao-de-produtos-alimenticios/1099606-fabricacao-de-adocantes-naturais-e-artificiais/"/>
    <hyperlink ref="B549" r:id="rId1093" display="https://www.contabilizei.com.br/consulta-cnae/fabricacao-de-produtos-alimenticios/1099607-fabricacao-de-alimentos-dieteticos-e-complementos-alimentares/"/>
    <hyperlink ref="C549" r:id="rId1094" display="https://www.contabilizei.com.br/consulta-cnae/fabricacao-de-produtos-alimenticios/1099607-fabricacao-de-alimentos-dieteticos-e-complementos-alimentares/"/>
    <hyperlink ref="B550" r:id="rId1095" display="https://www.contabilizei.com.br/consulta-cnae/fabricacao-de-produtos-alimenticios/1099699-fabricacao-de-outros-produtos-alimenticios-nao-especificados-anteriormente/"/>
    <hyperlink ref="C550" r:id="rId1096" display="https://www.contabilizei.com.br/consulta-cnae/fabricacao-de-produtos-alimenticios/1099699-fabricacao-de-outros-produtos-alimenticios-nao-especificados-anteriormente/"/>
    <hyperlink ref="B551" r:id="rId1097" display="https://www.contabilizei.com.br/consulta-cnae/fabricacao-de-bebidas/1121600-fabricacao-de-aguas-envasadas/"/>
    <hyperlink ref="C551" r:id="rId1098" display="https://www.contabilizei.com.br/consulta-cnae/fabricacao-de-bebidas/1121600-fabricacao-de-aguas-envasadas/"/>
    <hyperlink ref="B552" r:id="rId1099" display="https://www.contabilizei.com.br/consulta-cnae/fabricacao-de-bebidas/1122402-fabricacao-de-cha-mate-e-outros-chas-prontos-para-consumo/"/>
    <hyperlink ref="C552" r:id="rId1100" display="https://www.contabilizei.com.br/consulta-cnae/fabricacao-de-bebidas/1122402-fabricacao-de-cha-mate-e-outros-chas-prontos-para-consumo/"/>
    <hyperlink ref="B553" r:id="rId1101" display="https://www.contabilizei.com.br/consulta-cnae/fabricacao-de-bebidas/1122404-fabricacao-de-bebidas-isotonicas/"/>
    <hyperlink ref="C553" r:id="rId1102" display="https://www.contabilizei.com.br/consulta-cnae/fabricacao-de-bebidas/1122404-fabricacao-de-bebidas-isotonicas/"/>
    <hyperlink ref="B554" r:id="rId1103" display="https://www.contabilizei.com.br/consulta-cnae/fabricacao-de-produtos-do-fumo/1210700-processamento-industrial-do-fumo/"/>
    <hyperlink ref="C554" r:id="rId1104" display="https://www.contabilizei.com.br/consulta-cnae/fabricacao-de-produtos-do-fumo/1210700-processamento-industrial-do-fumo/"/>
    <hyperlink ref="B555" r:id="rId1105" display="https://www.contabilizei.com.br/consulta-cnae/fabricacao-de-produtos-texteis/1311100-preparacao-e-fiacao-de-fibras-de-algodao/"/>
    <hyperlink ref="C555" r:id="rId1106" display="https://www.contabilizei.com.br/consulta-cnae/fabricacao-de-produtos-texteis/1311100-preparacao-e-fiacao-de-fibras-de-algodao/"/>
    <hyperlink ref="B556" r:id="rId1107" display="https://www.contabilizei.com.br/consulta-cnae/fabricacao-de-produtos-texteis/1312000-preparacao-e-fiacao-de-fibras-texteis-naturais-exceto-algodao/"/>
    <hyperlink ref="C556" r:id="rId1108" display="https://www.contabilizei.com.br/consulta-cnae/fabricacao-de-produtos-texteis/1312000-preparacao-e-fiacao-de-fibras-texteis-naturais-exceto-algodao/"/>
    <hyperlink ref="B557" r:id="rId1109" display="https://www.contabilizei.com.br/consulta-cnae/fabricacao-de-produtos-texteis/1313800-fiacao-de-fibras-artificiais-e-sinteticas/"/>
    <hyperlink ref="C557" r:id="rId1110" display="https://www.contabilizei.com.br/consulta-cnae/fabricacao-de-produtos-texteis/1313800-fiacao-de-fibras-artificiais-e-sinteticas/"/>
    <hyperlink ref="B558" r:id="rId1111" display="https://www.contabilizei.com.br/consulta-cnae/fabricacao-de-produtos-texteis/1314600-fabricacao-de-linhas-para-costurar-e-bordar/"/>
    <hyperlink ref="C558" r:id="rId1112" display="https://www.contabilizei.com.br/consulta-cnae/fabricacao-de-produtos-texteis/1314600-fabricacao-de-linhas-para-costurar-e-bordar/"/>
    <hyperlink ref="B559" r:id="rId1113" display="https://www.contabilizei.com.br/consulta-cnae/fabricacao-de-produtos-texteis/1321900-tecelagem-de-fios-de-algodao/"/>
    <hyperlink ref="C559" r:id="rId1114" display="https://www.contabilizei.com.br/consulta-cnae/fabricacao-de-produtos-texteis/1321900-tecelagem-de-fios-de-algodao/"/>
    <hyperlink ref="B560" r:id="rId1115" display="https://www.contabilizei.com.br/consulta-cnae/fabricacao-de-produtos-texteis/1322700-tecelagem-de-fios-de-fibras-texteis-naturais-exceto-algodao/"/>
    <hyperlink ref="C560" r:id="rId1116" display="https://www.contabilizei.com.br/consulta-cnae/fabricacao-de-produtos-texteis/1322700-tecelagem-de-fios-de-fibras-texteis-naturais-exceto-algodao/"/>
    <hyperlink ref="B561" r:id="rId1117" display="https://www.contabilizei.com.br/consulta-cnae/fabricacao-de-produtos-texteis/1323500-tecelagem-de-fios-de-fibras-artificiais-e-sinteticas/"/>
    <hyperlink ref="C561" r:id="rId1118" display="https://www.contabilizei.com.br/consulta-cnae/fabricacao-de-produtos-texteis/1323500-tecelagem-de-fios-de-fibras-artificiais-e-sinteticas/"/>
    <hyperlink ref="B562" r:id="rId1119" display="https://www.contabilizei.com.br/consulta-cnae/fabricacao-de-produtos-texteis/1330800-fabricacao-de-tecidos-de-malha/"/>
    <hyperlink ref="C562" r:id="rId1120" display="https://www.contabilizei.com.br/consulta-cnae/fabricacao-de-produtos-texteis/1330800-fabricacao-de-tecidos-de-malha/"/>
    <hyperlink ref="B563" r:id="rId1121" display="https://www.contabilizei.com.br/consulta-cnae/fabricacao-de-produtos-texteis/1340501-estamparia-e-texturizacao-em-fios-tecidos-artefatos-texteis-e-pecas-do-vestuario/"/>
    <hyperlink ref="C563" r:id="rId1122" display="https://www.contabilizei.com.br/consulta-cnae/fabricacao-de-produtos-texteis/1340501-estamparia-e-texturizacao-em-fios-tecidos-artefatos-texteis-e-pecas-do-vestuario/"/>
    <hyperlink ref="B564" r:id="rId1123" display="https://www.contabilizei.com.br/consulta-cnae/fabricacao-de-produtos-texteis/1340502-alvejamento-tingimento-e-torcao-em-fios-tecidos-artefatos-texteis-e-pecas-do-vestuario/"/>
    <hyperlink ref="C564" r:id="rId1124" display="https://www.contabilizei.com.br/consulta-cnae/fabricacao-de-produtos-texteis/1340502-alvejamento-tingimento-e-torcao-em-fios-tecidos-artefatos-texteis-e-pecas-do-vestuario/"/>
    <hyperlink ref="B565" r:id="rId1125" display="https://www.contabilizei.com.br/consulta-cnae/fabricacao-de-produtos-texteis/1340599-outros-servicos-de-acabamento-em-fios-tecidos-artefatos-texteis-e-pecas-do-vestuario/"/>
    <hyperlink ref="C565" r:id="rId1126" display="https://www.contabilizei.com.br/consulta-cnae/fabricacao-de-produtos-texteis/1340599-outros-servicos-de-acabamento-em-fios-tecidos-artefatos-texteis-e-pecas-do-vestuario/"/>
    <hyperlink ref="B566" r:id="rId1127" display="https://www.contabilizei.com.br/consulta-cnae/fabricacao-de-produtos-texteis/1351100-fabricacao-de-artefatos-texteis-para-uso-domestico/"/>
    <hyperlink ref="C566" r:id="rId1128" display="https://www.contabilizei.com.br/consulta-cnae/fabricacao-de-produtos-texteis/1351100-fabricacao-de-artefatos-texteis-para-uso-domestico/"/>
    <hyperlink ref="B567" r:id="rId1129" display="https://www.contabilizei.com.br/consulta-cnae/fabricacao-de-produtos-texteis/1352900-fabricacao-de-artefatos-de-tapecaria/"/>
    <hyperlink ref="C567" r:id="rId1130" display="https://www.contabilizei.com.br/consulta-cnae/fabricacao-de-produtos-texteis/1352900-fabricacao-de-artefatos-de-tapecaria/"/>
    <hyperlink ref="B568" r:id="rId1131" display="https://www.contabilizei.com.br/consulta-cnae/fabricacao-de-produtos-texteis/1353700-fabricacao-de-artefatos-de-cordoaria/"/>
    <hyperlink ref="C568" r:id="rId1132" display="https://www.contabilizei.com.br/consulta-cnae/fabricacao-de-produtos-texteis/1353700-fabricacao-de-artefatos-de-cordoaria/"/>
    <hyperlink ref="B569" r:id="rId1133" display="https://www.contabilizei.com.br/consulta-cnae/fabricacao-de-produtos-texteis/1354500-fabricacao-de-tecidos-especiais-inclusive-artefatos/"/>
    <hyperlink ref="C569" r:id="rId1134" display="https://www.contabilizei.com.br/consulta-cnae/fabricacao-de-produtos-texteis/1354500-fabricacao-de-tecidos-especiais-inclusive-artefatos/"/>
    <hyperlink ref="B570" r:id="rId1135" display="https://www.contabilizei.com.br/consulta-cnae/fabricacao-de-produtos-texteis/1359600-fabricacao-de-outros-produtos-texteis-nao-especificados-anteriormente/"/>
    <hyperlink ref="C570" r:id="rId1136" display="https://www.contabilizei.com.br/consulta-cnae/fabricacao-de-produtos-texteis/1359600-fabricacao-de-outros-produtos-texteis-nao-especificados-anteriormente/"/>
    <hyperlink ref="B571" r:id="rId1137" display="https://www.contabilizei.com.br/consulta-cnae/confeccao-de-artigos-do-vestuario-e-acessorios/1411801-confeccao-de-roupas-intimas/"/>
    <hyperlink ref="C571" r:id="rId1138" display="https://www.contabilizei.com.br/consulta-cnae/confeccao-de-artigos-do-vestuario-e-acessorios/1411801-confeccao-de-roupas-intimas/"/>
    <hyperlink ref="B572" r:id="rId1139" display="https://www.contabilizei.com.br/consulta-cnae/confeccao-de-artigos-do-vestuario-e-acessorios/1411802-faccao-de-roupas-intimas/"/>
    <hyperlink ref="C572" r:id="rId1140" display="https://www.contabilizei.com.br/consulta-cnae/confeccao-de-artigos-do-vestuario-e-acessorios/1411802-faccao-de-roupas-intimas/"/>
    <hyperlink ref="B573" r:id="rId1141" display="https://www.contabilizei.com.br/consulta-cnae/confeccao-de-artigos-do-vestuario-e-acessorios/1412601-confeccao-de-pecas-do-vestuario-exceto-roupas-intimas-e-as-confeccionadas-sob-medida/"/>
    <hyperlink ref="C573" r:id="rId1142" display="https://www.contabilizei.com.br/consulta-cnae/confeccao-de-artigos-do-vestuario-e-acessorios/1412601-confeccao-de-pecas-do-vestuario-exceto-roupas-intimas-e-as-confeccionadas-sob-medida/"/>
    <hyperlink ref="B574" r:id="rId1143" display="https://www.contabilizei.com.br/consulta-cnae/confeccao-de-artigos-do-vestuario-e-acessorios/1412602-confeccao-sob-medida-de-pecas-do-vestuario-exceto-roupas-intimas/"/>
    <hyperlink ref="C574" r:id="rId1144" display="https://www.contabilizei.com.br/consulta-cnae/confeccao-de-artigos-do-vestuario-e-acessorios/1412602-confeccao-sob-medida-de-pecas-do-vestuario-exceto-roupas-intimas/"/>
    <hyperlink ref="B575" r:id="rId1145" display="https://www.contabilizei.com.br/consulta-cnae/confeccao-de-artigos-do-vestuario-e-acessorios/1412603-faccao-de-pecas-do-vestuario-exceto-roupas-intimas/"/>
    <hyperlink ref="C575" r:id="rId1146" display="https://www.contabilizei.com.br/consulta-cnae/confeccao-de-artigos-do-vestuario-e-acessorios/1412603-faccao-de-pecas-do-vestuario-exceto-roupas-intimas/"/>
    <hyperlink ref="B576" r:id="rId1147" display="https://www.contabilizei.com.br/consulta-cnae/confeccao-de-artigos-do-vestuario-e-acessorios/1413401-confeccao-de-roupas-profissionais-exceto-sob-medida/"/>
    <hyperlink ref="C576" r:id="rId1148" display="https://www.contabilizei.com.br/consulta-cnae/confeccao-de-artigos-do-vestuario-e-acessorios/1413401-confeccao-de-roupas-profissionais-exceto-sob-medida/"/>
    <hyperlink ref="B577" r:id="rId1149" display="https://www.contabilizei.com.br/consulta-cnae/confeccao-de-artigos-do-vestuario-e-acessorios/1413402-confeccao-sob-medida-de-roupas-profissionais/"/>
    <hyperlink ref="C577" r:id="rId1150" display="https://www.contabilizei.com.br/consulta-cnae/confeccao-de-artigos-do-vestuario-e-acessorios/1413402-confeccao-sob-medida-de-roupas-profissionais/"/>
    <hyperlink ref="B578" r:id="rId1151" display="https://www.contabilizei.com.br/consulta-cnae/confeccao-de-artigos-do-vestuario-e-acessorios/1413403-faccao-de-roupas-profissionais/"/>
    <hyperlink ref="C578" r:id="rId1152" display="https://www.contabilizei.com.br/consulta-cnae/confeccao-de-artigos-do-vestuario-e-acessorios/1413403-faccao-de-roupas-profissionais/"/>
    <hyperlink ref="B579" r:id="rId1153" display="https://www.contabilizei.com.br/consulta-cnae/confeccao-de-artigos-do-vestuario-e-acessorios/1414200-fabricacao-de-acessorios-do-vestuario-exceto-para-seguranca-e-protecao/"/>
    <hyperlink ref="C579" r:id="rId1154" display="https://www.contabilizei.com.br/consulta-cnae/confeccao-de-artigos-do-vestuario-e-acessorios/1414200-fabricacao-de-acessorios-do-vestuario-exceto-para-seguranca-e-protecao/"/>
    <hyperlink ref="B580" r:id="rId1155" display="https://www.contabilizei.com.br/consulta-cnae/confeccao-de-artigos-do-vestuario-e-acessorios/1421500-fabricacao-de-meias/"/>
    <hyperlink ref="C580" r:id="rId1156" display="https://www.contabilizei.com.br/consulta-cnae/confeccao-de-artigos-do-vestuario-e-acessorios/1421500-fabricacao-de-meias/"/>
    <hyperlink ref="B581" r:id="rId1157" display="https://www.contabilizei.com.br/consulta-cnae/confeccao-de-artigos-do-vestuario-e-acessorios/1422300-fabricacao-de-artigos-do-vestuario-produzidos-em-malharias-e-tricotagens-exceto-meias/"/>
    <hyperlink ref="C581" r:id="rId1158" display="https://www.contabilizei.com.br/consulta-cnae/confeccao-de-artigos-do-vestuario-e-acessorios/1422300-fabricacao-de-artigos-do-vestuario-produzidos-em-malharias-e-tricotagens-exceto-meias/"/>
    <hyperlink ref="B582" r:id="rId1159" display="https://www.contabilizei.com.br/consulta-cnae/preparacao-de-couros-e-fabricacao-de-artefatos-de-couro-artigos-para-viagem-e-calcados/1510600-curtimento-e-outras-preparacoes-de-couro/"/>
    <hyperlink ref="C582" r:id="rId1160" display="https://www.contabilizei.com.br/consulta-cnae/preparacao-de-couros-e-fabricacao-de-artefatos-de-couro-artigos-para-viagem-e-calcados/1510600-curtimento-e-outras-preparacoes-de-couro/"/>
    <hyperlink ref="B583" r:id="rId1161" display="https://www.contabilizei.com.br/consulta-cnae/preparacao-de-couros-e-fabricacao-de-artefatos-de-couro-artigos-para-viagem-e-calcados/1521100-fabricacao-de-artigos-para-viagem-bolsas-e-semelhantes-de-qualquer-material/"/>
    <hyperlink ref="C583" r:id="rId1162" display="https://www.contabilizei.com.br/consulta-cnae/preparacao-de-couros-e-fabricacao-de-artefatos-de-couro-artigos-para-viagem-e-calcados/1521100-fabricacao-de-artigos-para-viagem-bolsas-e-semelhantes-de-qualquer-material/"/>
    <hyperlink ref="B584" r:id="rId1163" display="https://www.contabilizei.com.br/consulta-cnae/preparacao-de-couros-e-fabricacao-de-artefatos-de-couro-artigos-para-viagem-e-calcados/1529700-fabricacao-de-artefatos-de-couro-nao-especificados-anteriormente/"/>
    <hyperlink ref="C584" r:id="rId1164" display="https://www.contabilizei.com.br/consulta-cnae/preparacao-de-couros-e-fabricacao-de-artefatos-de-couro-artigos-para-viagem-e-calcados/1529700-fabricacao-de-artefatos-de-couro-nao-especificados-anteriormente/"/>
    <hyperlink ref="B585" r:id="rId1165" display="https://www.contabilizei.com.br/consulta-cnae/preparacao-de-couros-e-fabricacao-de-artefatos-de-couro-artigos-para-viagem-e-calcados/1531901-fabricacao-de-calcados-de-couro/"/>
    <hyperlink ref="C585" r:id="rId1166" display="https://www.contabilizei.com.br/consulta-cnae/preparacao-de-couros-e-fabricacao-de-artefatos-de-couro-artigos-para-viagem-e-calcados/1531901-fabricacao-de-calcados-de-couro/"/>
    <hyperlink ref="B586" r:id="rId1167" display="https://www.contabilizei.com.br/consulta-cnae/preparacao-de-couros-e-fabricacao-de-artefatos-de-couro-artigos-para-viagem-e-calcados/1531902-acabamento-de-calcados-de-couro-sob-contrato/"/>
    <hyperlink ref="C586" r:id="rId1168" display="https://www.contabilizei.com.br/consulta-cnae/preparacao-de-couros-e-fabricacao-de-artefatos-de-couro-artigos-para-viagem-e-calcados/1531902-acabamento-de-calcados-de-couro-sob-contrato/"/>
    <hyperlink ref="B587" r:id="rId1169" display="https://www.contabilizei.com.br/consulta-cnae/preparacao-de-couros-e-fabricacao-de-artefatos-de-couro-artigos-para-viagem-e-calcados/1532700-fabricacao-de-tenis-de-qualquer-material/"/>
    <hyperlink ref="C587" r:id="rId1170" display="https://www.contabilizei.com.br/consulta-cnae/preparacao-de-couros-e-fabricacao-de-artefatos-de-couro-artigos-para-viagem-e-calcados/1532700-fabricacao-de-tenis-de-qualquer-material/"/>
    <hyperlink ref="B588" r:id="rId1171" display="https://www.contabilizei.com.br/consulta-cnae/preparacao-de-couros-e-fabricacao-de-artefatos-de-couro-artigos-para-viagem-e-calcados/1533500-fabricacao-de-calcados-de-material-sintetico/"/>
    <hyperlink ref="C588" r:id="rId1172" display="https://www.contabilizei.com.br/consulta-cnae/preparacao-de-couros-e-fabricacao-de-artefatos-de-couro-artigos-para-viagem-e-calcados/1533500-fabricacao-de-calcados-de-material-sintetico/"/>
    <hyperlink ref="B589" r:id="rId1173" display="https://www.contabilizei.com.br/consulta-cnae/preparacao-de-couros-e-fabricacao-de-artefatos-de-couro-artigos-para-viagem-e-calcados/1539400-fabricacao-de-calcados-de-materiais-nao-especificados-anteriormente/"/>
    <hyperlink ref="C589" r:id="rId1174" display="https://www.contabilizei.com.br/consulta-cnae/preparacao-de-couros-e-fabricacao-de-artefatos-de-couro-artigos-para-viagem-e-calcados/1539400-fabricacao-de-calcados-de-materiais-nao-especificados-anteriormente/"/>
    <hyperlink ref="B590" r:id="rId1175" display="https://www.contabilizei.com.br/consulta-cnae/preparacao-de-couros-e-fabricacao-de-artefatos-de-couro-artigos-para-viagem-e-calcados/1540800-fabricacao-de-partes-para-calcados-de-qualquer-material/"/>
    <hyperlink ref="C590" r:id="rId1176" display="https://www.contabilizei.com.br/consulta-cnae/preparacao-de-couros-e-fabricacao-de-artefatos-de-couro-artigos-para-viagem-e-calcados/1540800-fabricacao-de-partes-para-calcados-de-qualquer-material/"/>
    <hyperlink ref="B591" r:id="rId1177" display="https://www.contabilizei.com.br/consulta-cnae/fabricacao-de-produtos-de-madeira/1610203-serrarias-com-desdobramento-de-madeira-em-bruto/"/>
    <hyperlink ref="C591" r:id="rId1178" display="https://www.contabilizei.com.br/consulta-cnae/fabricacao-de-produtos-de-madeira/1610203-serrarias-com-desdobramento-de-madeira-em-bruto/"/>
    <hyperlink ref="B592" r:id="rId1179" display="https://www.contabilizei.com.br/consulta-cnae/fabricacao-de-produtos-de-madeira/1621800-fabricacao-de-madeira-laminada-e-de-chapas-de-madeira-compensada-prensada-e-aglomerada/"/>
    <hyperlink ref="C592" r:id="rId1180" display="https://www.contabilizei.com.br/consulta-cnae/fabricacao-de-produtos-de-madeira/1621800-fabricacao-de-madeira-laminada-e-de-chapas-de-madeira-compensada-prensada-e-aglomerada/"/>
    <hyperlink ref="B593" r:id="rId1181" display="https://www.contabilizei.com.br/consulta-cnae/fabricacao-de-produtos-de-madeira/1622601-fabricacao-de-casas-de-madeira-pre-fabricadas/"/>
    <hyperlink ref="C593" r:id="rId1182" display="https://www.contabilizei.com.br/consulta-cnae/fabricacao-de-produtos-de-madeira/1622601-fabricacao-de-casas-de-madeira-pre-fabricadas/"/>
    <hyperlink ref="B594" r:id="rId1183" display="https://www.contabilizei.com.br/consulta-cnae/fabricacao-de-produtos-de-madeira/1622602-fabricacao-de-esquadrias-de-madeira-e-de-pecas-de-madeira-para-instalacoes-industriais-e-comerciais/"/>
    <hyperlink ref="C594" r:id="rId1184" display="https://www.contabilizei.com.br/consulta-cnae/fabricacao-de-produtos-de-madeira/1622602-fabricacao-de-esquadrias-de-madeira-e-de-pecas-de-madeira-para-instalacoes-industriais-e-comerciais/"/>
    <hyperlink ref="B595" r:id="rId1185" display="https://www.contabilizei.com.br/consulta-cnae/fabricacao-de-produtos-de-madeira/1622699-fabricacao-de-outros-artigos-de-carpintaria-para-construcao/"/>
    <hyperlink ref="C595" r:id="rId1186" display="https://www.contabilizei.com.br/consulta-cnae/fabricacao-de-produtos-de-madeira/1622699-fabricacao-de-outros-artigos-de-carpintaria-para-construcao/"/>
    <hyperlink ref="B596" r:id="rId1187" display="https://www.contabilizei.com.br/consulta-cnae/fabricacao-de-produtos-de-madeira/1623400-fabricacao-de-artefatos-de-tanoaria-e-de-embalagens-de-madeira/"/>
    <hyperlink ref="C596" r:id="rId1188" display="https://www.contabilizei.com.br/consulta-cnae/fabricacao-de-produtos-de-madeira/1623400-fabricacao-de-artefatos-de-tanoaria-e-de-embalagens-de-madeira/"/>
    <hyperlink ref="B597" r:id="rId1189" display="https://www.contabilizei.com.br/consulta-cnae/fabricacao-de-produtos-de-madeira/1629301-fabricacao-de-artefatos-diversos-de-madeira-exceto-moveis/"/>
    <hyperlink ref="C597" r:id="rId1190" display="https://www.contabilizei.com.br/consulta-cnae/fabricacao-de-produtos-de-madeira/1629301-fabricacao-de-artefatos-diversos-de-madeira-exceto-moveis/"/>
    <hyperlink ref="B598" r:id="rId1191" display="https://www.contabilizei.com.br/consulta-cnae/fabricacao-de-produtos-de-madeira/1629302-fabricacao-de-artefatos-diversos-de-cortica-bambu-palha-vime-e-outros-materiais-trancados-exceto-moveis/"/>
    <hyperlink ref="C598" r:id="rId1192" display="https://www.contabilizei.com.br/consulta-cnae/fabricacao-de-produtos-de-madeira/1629302-fabricacao-de-artefatos-diversos-de-cortica-bambu-palha-vime-e-outros-materiais-trancados-exceto-moveis/"/>
    <hyperlink ref="B599" r:id="rId1193" display="https://www.contabilizei.com.br/consulta-cnae/fabricacao-de-celulose-papel-e-produtos-de-papel/1710900-fabricacao-de-celulose-e-outras-pastas-para-a-fabricacao-de-papel/"/>
    <hyperlink ref="C599" r:id="rId1194" display="https://www.contabilizei.com.br/consulta-cnae/fabricacao-de-celulose-papel-e-produtos-de-papel/1710900-fabricacao-de-celulose-e-outras-pastas-para-a-fabricacao-de-papel/"/>
    <hyperlink ref="B600" r:id="rId1195" display="https://www.contabilizei.com.br/consulta-cnae/fabricacao-de-celulose-papel-e-produtos-de-papel/1721400-fabricacao-de-papel/"/>
    <hyperlink ref="C600" r:id="rId1196" display="https://www.contabilizei.com.br/consulta-cnae/fabricacao-de-celulose-papel-e-produtos-de-papel/1721400-fabricacao-de-papel/"/>
    <hyperlink ref="B601" r:id="rId1197" display="https://www.contabilizei.com.br/consulta-cnae/fabricacao-de-celulose-papel-e-produtos-de-papel/1722200-fabricacao-de-cartolina-e-papel-cartao/"/>
    <hyperlink ref="C601" r:id="rId1198" display="https://www.contabilizei.com.br/consulta-cnae/fabricacao-de-celulose-papel-e-produtos-de-papel/1722200-fabricacao-de-cartolina-e-papel-cartao/"/>
    <hyperlink ref="B602" r:id="rId1199" display="https://www.contabilizei.com.br/consulta-cnae/fabricacao-de-celulose-papel-e-produtos-de-papel/1731100-fabricacao-de-embalagens-de-papel/"/>
    <hyperlink ref="C602" r:id="rId1200" display="https://www.contabilizei.com.br/consulta-cnae/fabricacao-de-celulose-papel-e-produtos-de-papel/1731100-fabricacao-de-embalagens-de-papel/"/>
    <hyperlink ref="B603" r:id="rId1201" display="https://www.contabilizei.com.br/consulta-cnae/fabricacao-de-celulose-papel-e-produtos-de-papel/1732000-fabricacao-de-embalagens-de-cartolina-e-papel-cartao/"/>
    <hyperlink ref="C603" r:id="rId1202" display="https://www.contabilizei.com.br/consulta-cnae/fabricacao-de-celulose-papel-e-produtos-de-papel/1732000-fabricacao-de-embalagens-de-cartolina-e-papel-cartao/"/>
    <hyperlink ref="B604" r:id="rId1203" display="https://www.contabilizei.com.br/consulta-cnae/fabricacao-de-celulose-papel-e-produtos-de-papel/1733800-fabricacao-de-chapas-e-de-embalagens-de-papelao-ondulado/"/>
    <hyperlink ref="C604" r:id="rId1204" display="https://www.contabilizei.com.br/consulta-cnae/fabricacao-de-celulose-papel-e-produtos-de-papel/1733800-fabricacao-de-chapas-e-de-embalagens-de-papelao-ondulado/"/>
    <hyperlink ref="B605" r:id="rId1205" display="https://www.contabilizei.com.br/consulta-cnae/fabricacao-de-celulose-papel-e-produtos-de-papel/1741901-fabricacao-de-formularios-continuos/"/>
    <hyperlink ref="C605" r:id="rId1206" display="https://www.contabilizei.com.br/consulta-cnae/fabricacao-de-celulose-papel-e-produtos-de-papel/1741901-fabricacao-de-formularios-continuos/"/>
    <hyperlink ref="B606" r:id="rId1207" display="https://www.contabilizei.com.br/consulta-cnae/fabricacao-de-celulose-papel-e-produtos-de-papel/1741902-fabricacao-de-produtos-de-papel-cartolina-papel-cartao-e-papelao-ondulado-para-uso-industrial-comercial-e-de-escritorio/"/>
    <hyperlink ref="C606" r:id="rId1208" display="https://www.contabilizei.com.br/consulta-cnae/fabricacao-de-celulose-papel-e-produtos-de-papel/1741902-fabricacao-de-produtos-de-papel-cartolina-papel-cartao-e-papelao-ondulado-para-uso-industrial-comercial-e-de-escritorio/"/>
    <hyperlink ref="B607" r:id="rId1209" display="https://www.contabilizei.com.br/consulta-cnae/fabricacao-de-celulose-papel-e-produtos-de-papel/1742701-fabricacao-de-fraldas-descartaveis/"/>
    <hyperlink ref="C607" r:id="rId1210" display="https://www.contabilizei.com.br/consulta-cnae/fabricacao-de-celulose-papel-e-produtos-de-papel/1742701-fabricacao-de-fraldas-descartaveis/"/>
    <hyperlink ref="B608" r:id="rId1211" display="https://www.contabilizei.com.br/consulta-cnae/fabricacao-de-celulose-papel-e-produtos-de-papel/1742702-fabricacao-de-absorventes-higienicos/"/>
    <hyperlink ref="C608" r:id="rId1212" display="https://www.contabilizei.com.br/consulta-cnae/fabricacao-de-celulose-papel-e-produtos-de-papel/1742702-fabricacao-de-absorventes-higienicos/"/>
    <hyperlink ref="B609" r:id="rId1213" display="https://www.contabilizei.com.br/consulta-cnae/fabricacao-de-celulose-papel-e-produtos-de-papel/1742799-fabricacao-de-produtos-de-papel-para-uso-domestico-e-higienico-sanitario-nao-especificados-anteriormente/"/>
    <hyperlink ref="C609" r:id="rId1214" display="https://www.contabilizei.com.br/consulta-cnae/fabricacao-de-celulose-papel-e-produtos-de-papel/1742799-fabricacao-de-produtos-de-papel-para-uso-domestico-e-higienico-sanitario-nao-especificados-anteriormente/"/>
    <hyperlink ref="B610" r:id="rId1215" display="https://www.contabilizei.com.br/consulta-cnae/fabricacao-de-celulose-papel-e-produtos-de-papel/1749400-fabricacao-de-produtos-de-pastas-celulosicas-papel-cartolina-papel-cartao-e-papelao-ondulado-nao-especificados-anteriormente/"/>
    <hyperlink ref="C610" r:id="rId1216" display="https://www.contabilizei.com.br/consulta-cnae/fabricacao-de-celulose-papel-e-produtos-de-papel/1749400-fabricacao-de-produtos-de-pastas-celulosicas-papel-cartolina-papel-cartao-e-papelao-ondulado-nao-especificados-anteriormente/"/>
    <hyperlink ref="B611" r:id="rId1217" display="https://www.contabilizei.com.br/consulta-cnae/impressao-e-reproducao-de-gravacoes/1811301-impressao-de-jornais/"/>
    <hyperlink ref="C611" r:id="rId1218" display="https://www.contabilizei.com.br/consulta-cnae/impressao-e-reproducao-de-gravacoes/1811301-impressao-de-jornais/"/>
    <hyperlink ref="B612" r:id="rId1219" display="https://www.contabilizei.com.br/consulta-cnae/impressao-e-reproducao-de-gravacoes/1811302-impressao-de-livros-revistas-e-outras-publicacoes-periodicas/"/>
    <hyperlink ref="C612" r:id="rId1220" display="https://www.contabilizei.com.br/consulta-cnae/impressao-e-reproducao-de-gravacoes/1811302-impressao-de-livros-revistas-e-outras-publicacoes-periodicas/"/>
    <hyperlink ref="B613" r:id="rId1221" display="https://www.contabilizei.com.br/consulta-cnae/impressao-e-reproducao-de-gravacoes/1812100-impressao-de-material-de-seguranca/"/>
    <hyperlink ref="C613" r:id="rId1222" display="https://www.contabilizei.com.br/consulta-cnae/impressao-e-reproducao-de-gravacoes/1812100-impressao-de-material-de-seguranca/"/>
    <hyperlink ref="B614" r:id="rId1223" display="https://www.contabilizei.com.br/consulta-cnae/impressao-e-reproducao-de-gravacoes/1813001-impressao-de-material-para-uso-publicitario/"/>
    <hyperlink ref="C614" r:id="rId1224" display="https://www.contabilizei.com.br/consulta-cnae/impressao-e-reproducao-de-gravacoes/1813001-impressao-de-material-para-uso-publicitario/"/>
    <hyperlink ref="B615" r:id="rId1225" display="https://www.contabilizei.com.br/consulta-cnae/impressao-e-reproducao-de-gravacoes/1813099-impressao-de-material-para-outros-usos/"/>
    <hyperlink ref="C615" r:id="rId1226" display="https://www.contabilizei.com.br/consulta-cnae/impressao-e-reproducao-de-gravacoes/1813099-impressao-de-material-para-outros-usos/"/>
    <hyperlink ref="B616" r:id="rId1227" display="https://www.contabilizei.com.br/consulta-cnae/impressao-e-reproducao-de-gravacoes/1821100-servicos-de-pre-impressao/"/>
    <hyperlink ref="C616" r:id="rId1228" display="https://www.contabilizei.com.br/consulta-cnae/impressao-e-reproducao-de-gravacoes/1821100-servicos-de-pre-impressao/"/>
    <hyperlink ref="B617" r:id="rId1229" display="https://www.contabilizei.com.br/consulta-cnae/impressao-e-reproducao-de-gravacoes/1822901-servicos-de-encadernacao-e-plastificacao/"/>
    <hyperlink ref="C617" r:id="rId1230" display="https://www.contabilizei.com.br/consulta-cnae/impressao-e-reproducao-de-gravacoes/1822901-servicos-de-encadernacao-e-plastificacao/"/>
    <hyperlink ref="B618" r:id="rId1231" display="https://www.contabilizei.com.br/consulta-cnae/impressao-e-reproducao-de-gravacoes/1822999-servicos-de-acabamentos-graficos-exceto-encadernacao-e-plastificacao/"/>
    <hyperlink ref="C618" r:id="rId1232" display="https://www.contabilizei.com.br/consulta-cnae/impressao-e-reproducao-de-gravacoes/1822999-servicos-de-acabamentos-graficos-exceto-encadernacao-e-plastificacao/"/>
    <hyperlink ref="B619" r:id="rId1233" display="https://www.contabilizei.com.br/consulta-cnae/impressao-e-reproducao-de-gravacoes/1830001-reproducao-de-som-em-qualquer-suporte/"/>
    <hyperlink ref="C619" r:id="rId1234" display="https://www.contabilizei.com.br/consulta-cnae/impressao-e-reproducao-de-gravacoes/1830001-reproducao-de-som-em-qualquer-suporte/"/>
    <hyperlink ref="B620" r:id="rId1235" display="https://www.contabilizei.com.br/consulta-cnae/impressao-e-reproducao-de-gravacoes/1830002-reproducao-de-video-em-qualquer-suporte/"/>
    <hyperlink ref="C620" r:id="rId1236" display="https://www.contabilizei.com.br/consulta-cnae/impressao-e-reproducao-de-gravacoes/1830002-reproducao-de-video-em-qualquer-suporte/"/>
    <hyperlink ref="B621" r:id="rId1237" display="https://www.contabilizei.com.br/consulta-cnae/impressao-e-reproducao-de-gravacoes/1830003-reproducao-de-software-em-qualquer-suporte/"/>
    <hyperlink ref="C621" r:id="rId1238" display="https://www.contabilizei.com.br/consulta-cnae/impressao-e-reproducao-de-gravacoes/1830003-reproducao-de-software-em-qualquer-suporte/"/>
    <hyperlink ref="B622" r:id="rId1239" display="https://www.contabilizei.com.br/consulta-cnae/fabricacao-de-coque-de-produtos-derivados-do-petroleo-e-de-biocombustiveis/1910100-coquerias/"/>
    <hyperlink ref="C622" r:id="rId1240" display="https://www.contabilizei.com.br/consulta-cnae/fabricacao-de-coque-de-produtos-derivados-do-petroleo-e-de-biocombustiveis/1910100-coquerias/"/>
    <hyperlink ref="B623" r:id="rId1241" display="https://www.contabilizei.com.br/consulta-cnae/fabricacao-de-coque-de-produtos-derivados-do-petroleo-e-de-biocombustiveis/1921700-fabricacao-de-produtos-do-refino-de-petroleo/"/>
    <hyperlink ref="C623" r:id="rId1242" display="https://www.contabilizei.com.br/consulta-cnae/fabricacao-de-coque-de-produtos-derivados-do-petroleo-e-de-biocombustiveis/1921700-fabricacao-de-produtos-do-refino-de-petroleo/"/>
    <hyperlink ref="B624" r:id="rId1243" display="https://www.contabilizei.com.br/consulta-cnae/fabricacao-de-coque-de-produtos-derivados-do-petroleo-e-de-biocombustiveis/1922501-formulacao-de-combustiveis/"/>
    <hyperlink ref="C624" r:id="rId1244" display="https://www.contabilizei.com.br/consulta-cnae/fabricacao-de-coque-de-produtos-derivados-do-petroleo-e-de-biocombustiveis/1922501-formulacao-de-combustiveis/"/>
    <hyperlink ref="B625" r:id="rId1245" display="https://www.contabilizei.com.br/consulta-cnae/fabricacao-de-coque-de-produtos-derivados-do-petroleo-e-de-biocombustiveis/1922502-rerrefino-de-oleos-lubrificantes/"/>
    <hyperlink ref="C625" r:id="rId1246" display="https://www.contabilizei.com.br/consulta-cnae/fabricacao-de-coque-de-produtos-derivados-do-petroleo-e-de-biocombustiveis/1922502-rerrefino-de-oleos-lubrificantes/"/>
    <hyperlink ref="B626" r:id="rId1247" display="https://www.contabilizei.com.br/consulta-cnae/fabricacao-de-coque-de-produtos-derivados-do-petroleo-e-de-biocombustiveis/1922599-fabricacao-de-outros-produtos-derivados-do-petroleo-exceto-produtos-do-refino/"/>
    <hyperlink ref="C626" r:id="rId1248" display="https://www.contabilizei.com.br/consulta-cnae/fabricacao-de-coque-de-produtos-derivados-do-petroleo-e-de-biocombustiveis/1922599-fabricacao-de-outros-produtos-derivados-do-petroleo-exceto-produtos-do-refino/"/>
    <hyperlink ref="B627" r:id="rId1249" display="https://www.contabilizei.com.br/consulta-cnae/fabricacao-de-coque-de-produtos-derivados-do-petroleo-e-de-biocombustiveis/1931400-fabricacao-de-alcool/"/>
    <hyperlink ref="C627" r:id="rId1250" display="https://www.contabilizei.com.br/consulta-cnae/fabricacao-de-coque-de-produtos-derivados-do-petroleo-e-de-biocombustiveis/1931400-fabricacao-de-alcool/"/>
    <hyperlink ref="B628" r:id="rId1251" display="https://www.contabilizei.com.br/consulta-cnae/fabricacao-de-coque-de-produtos-derivados-do-petroleo-e-de-biocombustiveis/1932200-fabricacao-de-biocombustiveis-exceto-alcool/"/>
    <hyperlink ref="C628" r:id="rId1252" display="https://www.contabilizei.com.br/consulta-cnae/fabricacao-de-coque-de-produtos-derivados-do-petroleo-e-de-biocombustiveis/1932200-fabricacao-de-biocombustiveis-exceto-alcool/"/>
    <hyperlink ref="B629" r:id="rId1253" display="https://www.contabilizei.com.br/consulta-cnae/fabricacao-de-produtos-quimicos/2011800-fabricacao-de-cloro-e-alcalis/"/>
    <hyperlink ref="C629" r:id="rId1254" display="https://www.contabilizei.com.br/consulta-cnae/fabricacao-de-produtos-quimicos/2011800-fabricacao-de-cloro-e-alcalis/"/>
    <hyperlink ref="B630" r:id="rId1255" display="https://www.contabilizei.com.br/consulta-cnae/fabricacao-de-produtos-quimicos/2012600-fabricacao-de-intermediarios-para-fertilizantes/"/>
    <hyperlink ref="C630" r:id="rId1256" display="https://www.contabilizei.com.br/consulta-cnae/fabricacao-de-produtos-quimicos/2012600-fabricacao-de-intermediarios-para-fertilizantes/"/>
    <hyperlink ref="B631" r:id="rId1257" display="https://www.contabilizei.com.br/consulta-cnae/fabricacao-de-produtos-quimicos/2013401-fabricacao-de-adubos-e-fertilizantes-organominerais/"/>
    <hyperlink ref="C631" r:id="rId1258" display="https://www.contabilizei.com.br/consulta-cnae/fabricacao-de-produtos-quimicos/2013401-fabricacao-de-adubos-e-fertilizantes-organominerais/"/>
    <hyperlink ref="B632" r:id="rId1259" display="https://www.contabilizei.com.br/consulta-cnae/fabricacao-de-produtos-quimicos/2013402-fabricacao-de-adubos-e-fertilizantes-exceto-organominerais/"/>
    <hyperlink ref="C632" r:id="rId1260" display="https://www.contabilizei.com.br/consulta-cnae/fabricacao-de-produtos-quimicos/2013402-fabricacao-de-adubos-e-fertilizantes-exceto-organominerais/"/>
    <hyperlink ref="B633" r:id="rId1261" display="https://www.contabilizei.com.br/consulta-cnae/fabricacao-de-produtos-quimicos/2014200-fabricacao-de-gases-industriais/"/>
    <hyperlink ref="C633" r:id="rId1262" display="https://www.contabilizei.com.br/consulta-cnae/fabricacao-de-produtos-quimicos/2014200-fabricacao-de-gases-industriais/"/>
    <hyperlink ref="B634" r:id="rId1263" display="https://www.contabilizei.com.br/consulta-cnae/fabricacao-de-produtos-quimicos/2019301-elaboracao-de-combustiveis-nucleares/"/>
    <hyperlink ref="C634" r:id="rId1264" display="https://www.contabilizei.com.br/consulta-cnae/fabricacao-de-produtos-quimicos/2019301-elaboracao-de-combustiveis-nucleares/"/>
    <hyperlink ref="B635" r:id="rId1265" display="https://www.contabilizei.com.br/consulta-cnae/fabricacao-de-produtos-quimicos/2019399-fabricacao-de-outros-produtos-quimicos-inorganicos-nao-especificados-anteriormente/"/>
    <hyperlink ref="C635" r:id="rId1266" display="https://www.contabilizei.com.br/consulta-cnae/fabricacao-de-produtos-quimicos/2019399-fabricacao-de-outros-produtos-quimicos-inorganicos-nao-especificados-anteriormente/"/>
    <hyperlink ref="B636" r:id="rId1267" display="https://www.contabilizei.com.br/consulta-cnae/fabricacao-de-produtos-quimicos/2021500-fabricacao-de-produtos-petroquimicos-basicos/"/>
    <hyperlink ref="C636" r:id="rId1268" display="https://www.contabilizei.com.br/consulta-cnae/fabricacao-de-produtos-quimicos/2021500-fabricacao-de-produtos-petroquimicos-basicos/"/>
    <hyperlink ref="B637" r:id="rId1269" display="https://www.contabilizei.com.br/consulta-cnae/fabricacao-de-produtos-quimicos/2022300-fabricacao-de-intermediarios-para-plastificantes-resinas-e-fibras/"/>
    <hyperlink ref="C637" r:id="rId1270" display="https://www.contabilizei.com.br/consulta-cnae/fabricacao-de-produtos-quimicos/2022300-fabricacao-de-intermediarios-para-plastificantes-resinas-e-fibras/"/>
    <hyperlink ref="B638" r:id="rId1271" display="https://www.contabilizei.com.br/consulta-cnae/fabricacao-de-produtos-quimicos/2029100-fabricacao-de-produtos-quimicos-organicos-nao-especificados-anteriormente/"/>
    <hyperlink ref="C638" r:id="rId1272" display="https://www.contabilizei.com.br/consulta-cnae/fabricacao-de-produtos-quimicos/2029100-fabricacao-de-produtos-quimicos-organicos-nao-especificados-anteriormente/"/>
    <hyperlink ref="B639" r:id="rId1273" display="https://www.contabilizei.com.br/consulta-cnae/fabricacao-de-produtos-quimicos/2031200-fabricacao-de-resinas-termoplasticas/"/>
    <hyperlink ref="C639" r:id="rId1274" display="https://www.contabilizei.com.br/consulta-cnae/fabricacao-de-produtos-quimicos/2031200-fabricacao-de-resinas-termoplasticas/"/>
    <hyperlink ref="B640" r:id="rId1275" display="https://www.contabilizei.com.br/consulta-cnae/fabricacao-de-produtos-quimicos/2032100-fabricacao-de-resinas-termofixas/"/>
    <hyperlink ref="C640" r:id="rId1276" display="https://www.contabilizei.com.br/consulta-cnae/fabricacao-de-produtos-quimicos/2032100-fabricacao-de-resinas-termofixas/"/>
    <hyperlink ref="B641" r:id="rId1277" display="https://www.contabilizei.com.br/consulta-cnae/fabricacao-de-produtos-quimicos/2033900-fabricacao-de-elastomeros/"/>
    <hyperlink ref="C641" r:id="rId1278" display="https://www.contabilizei.com.br/consulta-cnae/fabricacao-de-produtos-quimicos/2033900-fabricacao-de-elastomeros/"/>
    <hyperlink ref="B642" r:id="rId1279" display="https://www.contabilizei.com.br/consulta-cnae/fabricacao-de-produtos-quimicos/2040100-fabricacao-de-fibras-artificiais-e-sinteticas/"/>
    <hyperlink ref="C642" r:id="rId1280" display="https://www.contabilizei.com.br/consulta-cnae/fabricacao-de-produtos-quimicos/2040100-fabricacao-de-fibras-artificiais-e-sinteticas/"/>
    <hyperlink ref="B643" r:id="rId1281" display="https://www.contabilizei.com.br/consulta-cnae/fabricacao-de-produtos-quimicos/2051700-fabricacao-de-defensivos-agricolas/"/>
    <hyperlink ref="C643" r:id="rId1282" display="https://www.contabilizei.com.br/consulta-cnae/fabricacao-de-produtos-quimicos/2051700-fabricacao-de-defensivos-agricolas/"/>
    <hyperlink ref="B644" r:id="rId1283" display="https://www.contabilizei.com.br/consulta-cnae/fabricacao-de-produtos-quimicos/2052500-fabricacao-de-desinfestantes-domissanitarios/"/>
    <hyperlink ref="C644" r:id="rId1284" display="https://www.contabilizei.com.br/consulta-cnae/fabricacao-de-produtos-quimicos/2052500-fabricacao-de-desinfestantes-domissanitarios/"/>
    <hyperlink ref="B645" r:id="rId1285" display="https://www.contabilizei.com.br/consulta-cnae/fabricacao-de-produtos-quimicos/2061400-fabricacao-de-saboes-e-detergentes-sinteticos/"/>
    <hyperlink ref="C645" r:id="rId1286" display="https://www.contabilizei.com.br/consulta-cnae/fabricacao-de-produtos-quimicos/2061400-fabricacao-de-saboes-e-detergentes-sinteticos/"/>
    <hyperlink ref="B646" r:id="rId1287" display="https://www.contabilizei.com.br/consulta-cnae/fabricacao-de-produtos-quimicos/2062200-fabricacao-de-produtos-de-limpeza-e-polimento/"/>
    <hyperlink ref="C646" r:id="rId1288" display="https://www.contabilizei.com.br/consulta-cnae/fabricacao-de-produtos-quimicos/2062200-fabricacao-de-produtos-de-limpeza-e-polimento/"/>
    <hyperlink ref="B647" r:id="rId1289" display="https://www.contabilizei.com.br/consulta-cnae/fabricacao-de-produtos-quimicos/2063100-fabricacao-de-cosmeticos-produtos-de-perfumaria-e-de-higiene-pessoal/"/>
    <hyperlink ref="C647" r:id="rId1290" display="https://www.contabilizei.com.br/consulta-cnae/fabricacao-de-produtos-quimicos/2063100-fabricacao-de-cosmeticos-produtos-de-perfumaria-e-de-higiene-pessoal/"/>
    <hyperlink ref="B648" r:id="rId1291" display="https://www.contabilizei.com.br/consulta-cnae/fabricacao-de-produtos-quimicos/2071100-fabricacao-de-tintas-vernizes-esmaltes-e-lacas/"/>
    <hyperlink ref="C648" r:id="rId1292" display="https://www.contabilizei.com.br/consulta-cnae/fabricacao-de-produtos-quimicos/2071100-fabricacao-de-tintas-vernizes-esmaltes-e-lacas/"/>
    <hyperlink ref="B649" r:id="rId1293" display="https://www.contabilizei.com.br/consulta-cnae/fabricacao-de-produtos-quimicos/2072000-fabricacao-de-tintas-de-impressao/"/>
    <hyperlink ref="C649" r:id="rId1294" display="https://www.contabilizei.com.br/consulta-cnae/fabricacao-de-produtos-quimicos/2072000-fabricacao-de-tintas-de-impressao/"/>
    <hyperlink ref="B650" r:id="rId1295" display="https://www.contabilizei.com.br/consulta-cnae/fabricacao-de-produtos-quimicos/2073800-fabricacao-de-impermeabilizantes-solventes-e-produtos-afins/"/>
    <hyperlink ref="C650" r:id="rId1296" display="https://www.contabilizei.com.br/consulta-cnae/fabricacao-de-produtos-quimicos/2073800-fabricacao-de-impermeabilizantes-solventes-e-produtos-afins/"/>
    <hyperlink ref="B651" r:id="rId1297" display="https://www.contabilizei.com.br/consulta-cnae/fabricacao-de-produtos-quimicos/2091600-fabricacao-de-adesivos-e-selantes/"/>
    <hyperlink ref="C651" r:id="rId1298" display="https://www.contabilizei.com.br/consulta-cnae/fabricacao-de-produtos-quimicos/2091600-fabricacao-de-adesivos-e-selantes/"/>
    <hyperlink ref="B652" r:id="rId1299" display="https://www.contabilizei.com.br/consulta-cnae/fabricacao-de-produtos-quimicos/2092402-fabricacao-de-artigos-pirotecnicos/"/>
    <hyperlink ref="C652" r:id="rId1300" display="https://www.contabilizei.com.br/consulta-cnae/fabricacao-de-produtos-quimicos/2092402-fabricacao-de-artigos-pirotecnicos/"/>
    <hyperlink ref="B653" r:id="rId1301" display="https://www.contabilizei.com.br/consulta-cnae/fabricacao-de-produtos-quimicos/2092403-fabricacao-de-fosforos-de-seguranca/"/>
    <hyperlink ref="C653" r:id="rId1302" display="https://www.contabilizei.com.br/consulta-cnae/fabricacao-de-produtos-quimicos/2092403-fabricacao-de-fosforos-de-seguranca/"/>
    <hyperlink ref="B654" r:id="rId1303" display="https://www.contabilizei.com.br/consulta-cnae/fabricacao-de-produtos-quimicos/2093200-fabricacao-de-aditivos-de-uso-industrial/"/>
    <hyperlink ref="C654" r:id="rId1304" display="https://www.contabilizei.com.br/consulta-cnae/fabricacao-de-produtos-quimicos/2093200-fabricacao-de-aditivos-de-uso-industrial/"/>
    <hyperlink ref="B655" r:id="rId1305" display="https://www.contabilizei.com.br/consulta-cnae/fabricacao-de-produtos-quimicos/2094100-fabricacao-de-catalisadores/"/>
    <hyperlink ref="C655" r:id="rId1306" display="https://www.contabilizei.com.br/consulta-cnae/fabricacao-de-produtos-quimicos/2094100-fabricacao-de-catalisadores/"/>
    <hyperlink ref="B656" r:id="rId1307" display="https://www.contabilizei.com.br/consulta-cnae/fabricacao-de-produtos-quimicos/2099101-fabricacao-de-chapas-filmes-papeis-e-outros-materiais-e-produtos-quimicos-para-fotografia/"/>
    <hyperlink ref="C656" r:id="rId1308" display="https://www.contabilizei.com.br/consulta-cnae/fabricacao-de-produtos-quimicos/2099101-fabricacao-de-chapas-filmes-papeis-e-outros-materiais-e-produtos-quimicos-para-fotografia/"/>
    <hyperlink ref="B657" r:id="rId1309" display="https://www.contabilizei.com.br/consulta-cnae/fabricacao-de-produtos-quimicos/2099199-fabricacao-de-outros-produtos-quimicos-nao-especificados-anteriormente/"/>
    <hyperlink ref="C657" r:id="rId1310" display="https://www.contabilizei.com.br/consulta-cnae/fabricacao-de-produtos-quimicos/2099199-fabricacao-de-outros-produtos-quimicos-nao-especificados-anteriormente/"/>
    <hyperlink ref="B658" r:id="rId1311" display="https://www.contabilizei.com.br/consulta-cnae/fabricacao-de-produtos-farmoquimicos-e-farmaceuticos/2110600-fabricacao-de-produtos-farmoquimicos/"/>
    <hyperlink ref="C658" r:id="rId1312" display="https://www.contabilizei.com.br/consulta-cnae/fabricacao-de-produtos-farmoquimicos-e-farmaceuticos/2110600-fabricacao-de-produtos-farmoquimicos/"/>
    <hyperlink ref="B659" r:id="rId1313" display="https://www.contabilizei.com.br/consulta-cnae/fabricacao-de-produtos-farmoquimicos-e-farmaceuticos/2121101-fabricacao-de-medicamentos-alopaticos-para-uso-humano/"/>
    <hyperlink ref="C659" r:id="rId1314" display="https://www.contabilizei.com.br/consulta-cnae/fabricacao-de-produtos-farmoquimicos-e-farmaceuticos/2121101-fabricacao-de-medicamentos-alopaticos-para-uso-humano/"/>
    <hyperlink ref="B660" r:id="rId1315" display="https://www.contabilizei.com.br/consulta-cnae/fabricacao-de-produtos-farmoquimicos-e-farmaceuticos/2121102-fabricacao-de-medicamentos-homeopaticos-para-uso-humano/"/>
    <hyperlink ref="C660" r:id="rId1316" display="https://www.contabilizei.com.br/consulta-cnae/fabricacao-de-produtos-farmoquimicos-e-farmaceuticos/2121102-fabricacao-de-medicamentos-homeopaticos-para-uso-humano/"/>
    <hyperlink ref="B661" r:id="rId1317" display="https://www.contabilizei.com.br/consulta-cnae/fabricacao-de-produtos-farmoquimicos-e-farmaceuticos/2121103-fabricacao-de-medicamentos-fitoterapicos-para-uso-humano/"/>
    <hyperlink ref="C661" r:id="rId1318" display="https://www.contabilizei.com.br/consulta-cnae/fabricacao-de-produtos-farmoquimicos-e-farmaceuticos/2121103-fabricacao-de-medicamentos-fitoterapicos-para-uso-humano/"/>
    <hyperlink ref="B662" r:id="rId1319" display="https://www.contabilizei.com.br/consulta-cnae/fabricacao-de-produtos-farmoquimicos-e-farmaceuticos/2122000-fabricacao-de-medicamentos-para-uso-veterinario/"/>
    <hyperlink ref="C662" r:id="rId1320" display="https://www.contabilizei.com.br/consulta-cnae/fabricacao-de-produtos-farmoquimicos-e-farmaceuticos/2122000-fabricacao-de-medicamentos-para-uso-veterinario/"/>
    <hyperlink ref="B663" r:id="rId1321" display="https://www.contabilizei.com.br/consulta-cnae/fabricacao-de-produtos-farmoquimicos-e-farmaceuticos/2123800-fabricacao-de-preparacoes-farmaceuticas/"/>
    <hyperlink ref="C663" r:id="rId1322" display="https://www.contabilizei.com.br/consulta-cnae/fabricacao-de-produtos-farmoquimicos-e-farmaceuticos/2123800-fabricacao-de-preparacoes-farmaceuticas/"/>
    <hyperlink ref="B664" r:id="rId1323" display="https://www.contabilizei.com.br/consulta-cnae/fabricacao-de-produtos-de-borracha-e-de-material-plastico/2211100-fabricacao-de-pneumaticos-e-de-camaras-de-ar/"/>
    <hyperlink ref="C664" r:id="rId1324" display="https://www.contabilizei.com.br/consulta-cnae/fabricacao-de-produtos-de-borracha-e-de-material-plastico/2211100-fabricacao-de-pneumaticos-e-de-camaras-de-ar/"/>
    <hyperlink ref="B665" r:id="rId1325" display="https://www.contabilizei.com.br/consulta-cnae/fabricacao-de-produtos-de-borracha-e-de-material-plastico/2219600-fabricacao-de-artefatos-de-borracha-nao-especificados-anteriormente/"/>
    <hyperlink ref="C665" r:id="rId1326" display="https://www.contabilizei.com.br/consulta-cnae/fabricacao-de-produtos-de-borracha-e-de-material-plastico/2219600-fabricacao-de-artefatos-de-borracha-nao-especificados-anteriormente/"/>
    <hyperlink ref="B666" r:id="rId1327" display="https://www.contabilizei.com.br/consulta-cnae/fabricacao-de-produtos-de-borracha-e-de-material-plastico/2221800-fabricacao-de-laminados-planos-e-tubulares-de-material-plastico/"/>
    <hyperlink ref="C666" r:id="rId1328" display="https://www.contabilizei.com.br/consulta-cnae/fabricacao-de-produtos-de-borracha-e-de-material-plastico/2221800-fabricacao-de-laminados-planos-e-tubulares-de-material-plastico/"/>
    <hyperlink ref="B667" r:id="rId1329" display="https://www.contabilizei.com.br/consulta-cnae/fabricacao-de-produtos-de-borracha-e-de-material-plastico/2222600-fabricacao-de-embalagens-de-material-plastico/"/>
    <hyperlink ref="C667" r:id="rId1330" display="https://www.contabilizei.com.br/consulta-cnae/fabricacao-de-produtos-de-borracha-e-de-material-plastico/2222600-fabricacao-de-embalagens-de-material-plastico/"/>
    <hyperlink ref="B668" r:id="rId1331" display="https://www.contabilizei.com.br/consulta-cnae/fabricacao-de-produtos-de-borracha-e-de-material-plastico/2223400-fabricacao-de-tubos-e-acessorios-de-material-plastico-para-uso-na-construcao/"/>
    <hyperlink ref="C668" r:id="rId1332" display="https://www.contabilizei.com.br/consulta-cnae/fabricacao-de-produtos-de-borracha-e-de-material-plastico/2223400-fabricacao-de-tubos-e-acessorios-de-material-plastico-para-uso-na-construcao/"/>
    <hyperlink ref="B669" r:id="rId1333" display="https://www.contabilizei.com.br/consulta-cnae/fabricacao-de-produtos-de-borracha-e-de-material-plastico/2229301-fabricacao-de-artefatos-de-material-plastico-para-uso-pessoal-e-domestico/"/>
    <hyperlink ref="C669" r:id="rId1334" display="https://www.contabilizei.com.br/consulta-cnae/fabricacao-de-produtos-de-borracha-e-de-material-plastico/2229301-fabricacao-de-artefatos-de-material-plastico-para-uso-pessoal-e-domestico/"/>
    <hyperlink ref="B670" r:id="rId1335" display="https://www.contabilizei.com.br/consulta-cnae/fabricacao-de-produtos-de-borracha-e-de-material-plastico/2229302-fabricacao-de-artefatos-de-material-plastico-para-usos-industriais/"/>
    <hyperlink ref="C670" r:id="rId1336" display="https://www.contabilizei.com.br/consulta-cnae/fabricacao-de-produtos-de-borracha-e-de-material-plastico/2229302-fabricacao-de-artefatos-de-material-plastico-para-usos-industriais/"/>
    <hyperlink ref="B671" r:id="rId1337" display="https://www.contabilizei.com.br/consulta-cnae/fabricacao-de-produtos-de-borracha-e-de-material-plastico/2229303-fabricacao-de-artefatos-de-material-plastico-para-uso-na-construcao-exceto-tubos-e-acessorios/"/>
    <hyperlink ref="C671" r:id="rId1338" display="https://www.contabilizei.com.br/consulta-cnae/fabricacao-de-produtos-de-borracha-e-de-material-plastico/2229303-fabricacao-de-artefatos-de-material-plastico-para-uso-na-construcao-exceto-tubos-e-acessorios/"/>
    <hyperlink ref="B672" r:id="rId1339" display="https://www.contabilizei.com.br/consulta-cnae/fabricacao-de-produtos-de-borracha-e-de-material-plastico/2229399-fabricacao-de-artefatos-de-material-plastico-para-outros-usos-nao-especificados-anteriormente/"/>
    <hyperlink ref="C672" r:id="rId1340" display="https://www.contabilizei.com.br/consulta-cnae/fabricacao-de-produtos-de-borracha-e-de-material-plastico/2229399-fabricacao-de-artefatos-de-material-plastico-para-outros-usos-nao-especificados-anteriormente/"/>
    <hyperlink ref="B673" r:id="rId1341" display="https://www.contabilizei.com.br/consulta-cnae/fabricacao-de-produtos-de-minerais-nao-metalicos/2311700-fabricacao-de-vidro-plano-e-de-seguranca/"/>
    <hyperlink ref="C673" r:id="rId1342" display="https://www.contabilizei.com.br/consulta-cnae/fabricacao-de-produtos-de-minerais-nao-metalicos/2311700-fabricacao-de-vidro-plano-e-de-seguranca/"/>
    <hyperlink ref="B674" r:id="rId1343" display="https://www.contabilizei.com.br/consulta-cnae/fabricacao-de-produtos-de-minerais-nao-metalicos/2312500-fabricacao-de-embalagens-de-vidro/"/>
    <hyperlink ref="C674" r:id="rId1344" display="https://www.contabilizei.com.br/consulta-cnae/fabricacao-de-produtos-de-minerais-nao-metalicos/2312500-fabricacao-de-embalagens-de-vidro/"/>
    <hyperlink ref="B675" r:id="rId1345" display="https://www.contabilizei.com.br/consulta-cnae/fabricacao-de-produtos-de-minerais-nao-metalicos/2319200-fabricacao-de-artigos-de-vidro/"/>
    <hyperlink ref="C675" r:id="rId1346" display="https://www.contabilizei.com.br/consulta-cnae/fabricacao-de-produtos-de-minerais-nao-metalicos/2319200-fabricacao-de-artigos-de-vidro/"/>
    <hyperlink ref="B676" r:id="rId1347" display="https://www.contabilizei.com.br/consulta-cnae/fabricacao-de-produtos-de-minerais-nao-metalicos/2320600-fabricacao-de-cimento/"/>
    <hyperlink ref="C676" r:id="rId1348" display="https://www.contabilizei.com.br/consulta-cnae/fabricacao-de-produtos-de-minerais-nao-metalicos/2320600-fabricacao-de-cimento/"/>
    <hyperlink ref="B677" r:id="rId1349" display="https://www.contabilizei.com.br/consulta-cnae/fabricacao-de-produtos-de-minerais-nao-metalicos/2330301-fabricacao-de-estruturas-pre-moldadas-de-concreto-armado-em-serie-e-sob-encomenda/"/>
    <hyperlink ref="C677" r:id="rId1350" display="https://www.contabilizei.com.br/consulta-cnae/fabricacao-de-produtos-de-minerais-nao-metalicos/2330301-fabricacao-de-estruturas-pre-moldadas-de-concreto-armado-em-serie-e-sob-encomenda/"/>
    <hyperlink ref="B678" r:id="rId1351" display="https://www.contabilizei.com.br/consulta-cnae/fabricacao-de-produtos-de-minerais-nao-metalicos/2330302-fabricacao-de-artefatos-de-cimento-para-uso-na-construcao/"/>
    <hyperlink ref="C678" r:id="rId1352" display="https://www.contabilizei.com.br/consulta-cnae/fabricacao-de-produtos-de-minerais-nao-metalicos/2330302-fabricacao-de-artefatos-de-cimento-para-uso-na-construcao/"/>
    <hyperlink ref="B679" r:id="rId1353" display="https://www.contabilizei.com.br/consulta-cnae/fabricacao-de-produtos-de-minerais-nao-metalicos/2330303-fabricacao-de-artefatos-de-fibrocimento-para-uso-na-construcao/"/>
    <hyperlink ref="C679" r:id="rId1354" display="https://www.contabilizei.com.br/consulta-cnae/fabricacao-de-produtos-de-minerais-nao-metalicos/2330303-fabricacao-de-artefatos-de-fibrocimento-para-uso-na-construcao/"/>
    <hyperlink ref="B680" r:id="rId1355" display="https://www.contabilizei.com.br/consulta-cnae/fabricacao-de-produtos-de-minerais-nao-metalicos/2330304-fabricacao-de-casas-pre-moldadas-de-concreto/"/>
    <hyperlink ref="C680" r:id="rId1356" display="https://www.contabilizei.com.br/consulta-cnae/fabricacao-de-produtos-de-minerais-nao-metalicos/2330304-fabricacao-de-casas-pre-moldadas-de-concreto/"/>
    <hyperlink ref="B681" r:id="rId1357" display="https://www.contabilizei.com.br/consulta-cnae/fabricacao-de-produtos-de-minerais-nao-metalicos/2330305-preparacao-de-massa-de-concreto-e-argamassa-para-construcao/"/>
    <hyperlink ref="C681" r:id="rId1358" display="https://www.contabilizei.com.br/consulta-cnae/fabricacao-de-produtos-de-minerais-nao-metalicos/2330305-preparacao-de-massa-de-concreto-e-argamassa-para-construcao/"/>
    <hyperlink ref="B682" r:id="rId1359" display="https://www.contabilizei.com.br/consulta-cnae/fabricacao-de-produtos-de-minerais-nao-metalicos/2330399-fabricacao-de-outros-artefatos-e-produtos-de-concreto-cimento-fibrocimento-gesso-e-materiais-semelhantes/"/>
    <hyperlink ref="C682" r:id="rId1360" display="https://www.contabilizei.com.br/consulta-cnae/fabricacao-de-produtos-de-minerais-nao-metalicos/2330399-fabricacao-de-outros-artefatos-e-produtos-de-concreto-cimento-fibrocimento-gesso-e-materiais-semelhantes/"/>
    <hyperlink ref="B683" r:id="rId1361" display="https://www.contabilizei.com.br/consulta-cnae/fabricacao-de-produtos-de-minerais-nao-metalicos/2341900-fabricacao-de-produtos-ceramicos-refratarios/"/>
    <hyperlink ref="C683" r:id="rId1362" display="https://www.contabilizei.com.br/consulta-cnae/fabricacao-de-produtos-de-minerais-nao-metalicos/2341900-fabricacao-de-produtos-ceramicos-refratarios/"/>
    <hyperlink ref="B684" r:id="rId1363" display="https://www.contabilizei.com.br/consulta-cnae/fabricacao-de-produtos-de-minerais-nao-metalicos/2342701-fabricacao-de-azulejos-e-pisos/"/>
    <hyperlink ref="C684" r:id="rId1364" display="https://www.contabilizei.com.br/consulta-cnae/fabricacao-de-produtos-de-minerais-nao-metalicos/2342701-fabricacao-de-azulejos-e-pisos/"/>
    <hyperlink ref="B685" r:id="rId1365" display="https://www.contabilizei.com.br/consulta-cnae/fabricacao-de-produtos-de-minerais-nao-metalicos/2342702-fabricacao-de-artefatos-de-ceramica-e-barro-cozido-para-uso-na-construcao-exceto-azulejos-e-pisos/"/>
    <hyperlink ref="C685" r:id="rId1366" display="https://www.contabilizei.com.br/consulta-cnae/fabricacao-de-produtos-de-minerais-nao-metalicos/2342702-fabricacao-de-artefatos-de-ceramica-e-barro-cozido-para-uso-na-construcao-exceto-azulejos-e-pisos/"/>
    <hyperlink ref="B686" r:id="rId1367" display="https://www.contabilizei.com.br/consulta-cnae/fabricacao-de-produtos-de-minerais-nao-metalicos/2349401-fabricacao-de-material-sanitario-de-ceramica/"/>
    <hyperlink ref="C686" r:id="rId1368" display="https://www.contabilizei.com.br/consulta-cnae/fabricacao-de-produtos-de-minerais-nao-metalicos/2349401-fabricacao-de-material-sanitario-de-ceramica/"/>
    <hyperlink ref="B687" r:id="rId1369" display="https://www.contabilizei.com.br/consulta-cnae/fabricacao-de-produtos-de-minerais-nao-metalicos/2349499-fabricacao-de-produtos-ceramicos-nao-refratarios-nao-especificados-anteriormente/"/>
    <hyperlink ref="C687" r:id="rId1370" display="https://www.contabilizei.com.br/consulta-cnae/fabricacao-de-produtos-de-minerais-nao-metalicos/2349499-fabricacao-de-produtos-ceramicos-nao-refratarios-nao-especificados-anteriormente/"/>
    <hyperlink ref="B688" r:id="rId1371" display="https://www.contabilizei.com.br/consulta-cnae/fabricacao-de-produtos-de-minerais-nao-metalicos/2391501-britamento-de-pedras-exceto-associado-a-extracao/"/>
    <hyperlink ref="C688" r:id="rId1372" display="https://www.contabilizei.com.br/consulta-cnae/fabricacao-de-produtos-de-minerais-nao-metalicos/2391501-britamento-de-pedras-exceto-associado-a-extracao/"/>
    <hyperlink ref="B689" r:id="rId1373" display="https://www.contabilizei.com.br/consulta-cnae/fabricacao-de-produtos-de-minerais-nao-metalicos/2391502-aparelhamento-de-pedras-para-construcao-exceto-associado-a-extracao/"/>
    <hyperlink ref="C689" r:id="rId1374" display="https://www.contabilizei.com.br/consulta-cnae/fabricacao-de-produtos-de-minerais-nao-metalicos/2391502-aparelhamento-de-pedras-para-construcao-exceto-associado-a-extracao/"/>
    <hyperlink ref="B690" r:id="rId1375" display="https://www.contabilizei.com.br/consulta-cnae/fabricacao-de-produtos-de-minerais-nao-metalicos/2391503-aparelhamento-de-placas-e-execucao-de-trabalhos-em-marmore-granito-ardosia-e-outras-pedras/"/>
    <hyperlink ref="C690" r:id="rId1376" display="https://www.contabilizei.com.br/consulta-cnae/fabricacao-de-produtos-de-minerais-nao-metalicos/2391503-aparelhamento-de-placas-e-execucao-de-trabalhos-em-marmore-granito-ardosia-e-outras-pedras/"/>
    <hyperlink ref="B691" r:id="rId1377" display="https://www.contabilizei.com.br/consulta-cnae/fabricacao-de-produtos-de-minerais-nao-metalicos/2392300-fabricacao-de-cal-e-gesso/"/>
    <hyperlink ref="C691" r:id="rId1378" display="https://www.contabilizei.com.br/consulta-cnae/fabricacao-de-produtos-de-minerais-nao-metalicos/2392300-fabricacao-de-cal-e-gesso/"/>
    <hyperlink ref="B692" r:id="rId1379" display="https://www.contabilizei.com.br/consulta-cnae/fabricacao-de-produtos-de-minerais-nao-metalicos/2399101-decoracao-lapidacao-gravacao-vitrificacao-e-outros-trabalhos-em-ceramica-louca-vidro-e-cristal/"/>
    <hyperlink ref="C692" r:id="rId1380" display="https://www.contabilizei.com.br/consulta-cnae/fabricacao-de-produtos-de-minerais-nao-metalicos/2399101-decoracao-lapidacao-gravacao-vitrificacao-e-outros-trabalhos-em-ceramica-louca-vidro-e-cristal/"/>
    <hyperlink ref="B693" r:id="rId1381" display="https://www.contabilizei.com.br/consulta-cnae/fabricacao-de-produtos-de-minerais-nao-metalicos/2399102-fabricacao-de-abrasivos/"/>
    <hyperlink ref="C693" r:id="rId1382" display="https://www.contabilizei.com.br/consulta-cnae/fabricacao-de-produtos-de-minerais-nao-metalicos/2399102-fabricacao-de-abrasivos/"/>
    <hyperlink ref="B694" r:id="rId1383" display="https://www.contabilizei.com.br/consulta-cnae/fabricacao-de-produtos-de-minerais-nao-metalicos/2399199-fabricacao-de-outros-produtos-de-minerais-nao-metalicos-nao-especificados-anteriormente/"/>
    <hyperlink ref="C694" r:id="rId1384" display="https://www.contabilizei.com.br/consulta-cnae/fabricacao-de-produtos-de-minerais-nao-metalicos/2399199-fabricacao-de-outros-produtos-de-minerais-nao-metalicos-nao-especificados-anteriormente/"/>
    <hyperlink ref="B695" r:id="rId1385" display="https://www.contabilizei.com.br/consulta-cnae/metalurgia/2411300-producao-de-ferro-gusa/"/>
    <hyperlink ref="C695" r:id="rId1386" display="https://www.contabilizei.com.br/consulta-cnae/metalurgia/2411300-producao-de-ferro-gusa/"/>
    <hyperlink ref="B696" r:id="rId1387" display="https://www.contabilizei.com.br/consulta-cnae/metalurgia/2412100-producao-de-ferroligas/"/>
    <hyperlink ref="C696" r:id="rId1388" display="https://www.contabilizei.com.br/consulta-cnae/metalurgia/2412100-producao-de-ferroligas/"/>
    <hyperlink ref="B697" r:id="rId1389" display="https://www.contabilizei.com.br/consulta-cnae/metalurgia/2421100-producao-de-semi-acabados-de-aco/"/>
    <hyperlink ref="C697" r:id="rId1390" display="https://www.contabilizei.com.br/consulta-cnae/metalurgia/2421100-producao-de-semi-acabados-de-aco/"/>
    <hyperlink ref="B698" r:id="rId1391" display="https://www.contabilizei.com.br/consulta-cnae/metalurgia/2422901-producao-de-laminados-planos-de-aco-ao-carbono-revestidos-ou-nao/"/>
    <hyperlink ref="C698" r:id="rId1392" display="https://www.contabilizei.com.br/consulta-cnae/metalurgia/2422901-producao-de-laminados-planos-de-aco-ao-carbono-revestidos-ou-nao/"/>
    <hyperlink ref="B699" r:id="rId1393" display="https://www.contabilizei.com.br/consulta-cnae/metalurgia/2422902-producao-de-laminados-planos-de-acos-especiais/"/>
    <hyperlink ref="C699" r:id="rId1394" display="https://www.contabilizei.com.br/consulta-cnae/metalurgia/2422902-producao-de-laminados-planos-de-acos-especiais/"/>
    <hyperlink ref="B700" r:id="rId1395" display="https://www.contabilizei.com.br/consulta-cnae/metalurgia/2423701-producao-de-tubos-de-aco-sem-costura/"/>
    <hyperlink ref="C700" r:id="rId1396" display="https://www.contabilizei.com.br/consulta-cnae/metalurgia/2423701-producao-de-tubos-de-aco-sem-costura/"/>
    <hyperlink ref="B701" r:id="rId1397" display="https://www.contabilizei.com.br/consulta-cnae/metalurgia/2423702-producao-de-laminados-longos-de-aco-exceto-tubos/"/>
    <hyperlink ref="C701" r:id="rId1398" display="https://www.contabilizei.com.br/consulta-cnae/metalurgia/2423702-producao-de-laminados-longos-de-aco-exceto-tubos/"/>
    <hyperlink ref="B702" r:id="rId1399" display="https://www.contabilizei.com.br/consulta-cnae/metalurgia/2424501-producao-de-arames-de-aco/"/>
    <hyperlink ref="C702" r:id="rId1400" display="https://www.contabilizei.com.br/consulta-cnae/metalurgia/2424501-producao-de-arames-de-aco/"/>
    <hyperlink ref="B703" r:id="rId1401" display="https://www.contabilizei.com.br/consulta-cnae/metalurgia/2424502-producao-de-relaminados-trefilados-e-perfilados-de-aco-exceto-arames/"/>
    <hyperlink ref="C703" r:id="rId1402" display="https://www.contabilizei.com.br/consulta-cnae/metalurgia/2424502-producao-de-relaminados-trefilados-e-perfilados-de-aco-exceto-arames/"/>
    <hyperlink ref="B704" r:id="rId1403" display="https://www.contabilizei.com.br/consulta-cnae/metalurgia/2431800-producao-de-tubos-de-aco-com-costura/"/>
    <hyperlink ref="C704" r:id="rId1404" display="https://www.contabilizei.com.br/consulta-cnae/metalurgia/2431800-producao-de-tubos-de-aco-com-costura/"/>
    <hyperlink ref="B705" r:id="rId1405" display="https://www.contabilizei.com.br/consulta-cnae/metalurgia/2439300-producao-de-outros-tubos-de-ferro-e-aco/"/>
    <hyperlink ref="C705" r:id="rId1406" display="https://www.contabilizei.com.br/consulta-cnae/metalurgia/2439300-producao-de-outros-tubos-de-ferro-e-aco/"/>
    <hyperlink ref="B706" r:id="rId1407" display="https://www.contabilizei.com.br/consulta-cnae/metalurgia/2441501-producao-de-aluminio-e-suas-ligas-em-formas-primarias/"/>
    <hyperlink ref="C706" r:id="rId1408" display="https://www.contabilizei.com.br/consulta-cnae/metalurgia/2441501-producao-de-aluminio-e-suas-ligas-em-formas-primarias/"/>
    <hyperlink ref="B707" r:id="rId1409" display="https://www.contabilizei.com.br/consulta-cnae/metalurgia/2441502-producao-de-laminados-de-aluminio/"/>
    <hyperlink ref="C707" r:id="rId1410" display="https://www.contabilizei.com.br/consulta-cnae/metalurgia/2441502-producao-de-laminados-de-aluminio/"/>
    <hyperlink ref="B708" r:id="rId1411" display="https://www.contabilizei.com.br/consulta-cnae/metalurgia/2442300-metalurgia-dos-metais-preciosos/"/>
    <hyperlink ref="C708" r:id="rId1412" display="https://www.contabilizei.com.br/consulta-cnae/metalurgia/2442300-metalurgia-dos-metais-preciosos/"/>
    <hyperlink ref="B709" r:id="rId1413" display="https://www.contabilizei.com.br/consulta-cnae/metalurgia/2443100-metalurgia-do-cobre/"/>
    <hyperlink ref="C709" r:id="rId1414" display="https://www.contabilizei.com.br/consulta-cnae/metalurgia/2443100-metalurgia-do-cobre/"/>
    <hyperlink ref="B710" r:id="rId1415" display="https://www.contabilizei.com.br/consulta-cnae/metalurgia/2449101-producao-de-zinco-em-formas-primarias/"/>
    <hyperlink ref="C710" r:id="rId1416" display="https://www.contabilizei.com.br/consulta-cnae/metalurgia/2449101-producao-de-zinco-em-formas-primarias/"/>
    <hyperlink ref="B711" r:id="rId1417" display="https://www.contabilizei.com.br/consulta-cnae/metalurgia/2449102-producao-de-laminados-de-zinco/"/>
    <hyperlink ref="C711" r:id="rId1418" display="https://www.contabilizei.com.br/consulta-cnae/metalurgia/2449102-producao-de-laminados-de-zinco/"/>
    <hyperlink ref="B712" r:id="rId1419" display="https://www.contabilizei.com.br/consulta-cnae/metalurgia/2449103-fabricacao-de-anodos-para-galvanoplastia/"/>
    <hyperlink ref="C712" r:id="rId1420" display="https://www.contabilizei.com.br/consulta-cnae/metalurgia/2449103-fabricacao-de-anodos-para-galvanoplastia/"/>
    <hyperlink ref="B713" r:id="rId1421" display="https://www.contabilizei.com.br/consulta-cnae/metalurgia/2449199-metalurgia-de-outros-metais-nao-ferrosos-e-suas-ligas-nao-especificados-anteriormente/"/>
    <hyperlink ref="C713" r:id="rId1422" display="https://www.contabilizei.com.br/consulta-cnae/metalurgia/2449199-metalurgia-de-outros-metais-nao-ferrosos-e-suas-ligas-nao-especificados-anteriormente/"/>
    <hyperlink ref="B714" r:id="rId1423" display="https://www.contabilizei.com.br/consulta-cnae/metalurgia/2451200-fundicao-de-ferro-e-aco/"/>
    <hyperlink ref="C714" r:id="rId1424" display="https://www.contabilizei.com.br/consulta-cnae/metalurgia/2451200-fundicao-de-ferro-e-aco/"/>
    <hyperlink ref="B715" r:id="rId1425" display="https://www.contabilizei.com.br/consulta-cnae/metalurgia/2452100-fundicao-de-metais-nao-ferrosos-e-suas-ligas/"/>
    <hyperlink ref="C715" r:id="rId1426" display="https://www.contabilizei.com.br/consulta-cnae/metalurgia/2452100-fundicao-de-metais-nao-ferrosos-e-suas-ligas/"/>
    <hyperlink ref="B716" r:id="rId1427" display="https://www.contabilizei.com.br/consulta-cnae/fabricacao-de-produtos-de-metal-exceto-maquinas-e-equipamentos/2511000-fabricacao-de-estruturas-metalicas/"/>
    <hyperlink ref="C716" r:id="rId1428" display="https://www.contabilizei.com.br/consulta-cnae/fabricacao-de-produtos-de-metal-exceto-maquinas-e-equipamentos/2511000-fabricacao-de-estruturas-metalicas/"/>
    <hyperlink ref="B717" r:id="rId1429" display="https://www.contabilizei.com.br/consulta-cnae/fabricacao-de-produtos-de-metal-exceto-maquinas-e-equipamentos/2512800-fabricacao-de-esquadrias-de-metal/"/>
    <hyperlink ref="C717" r:id="rId1430" display="https://www.contabilizei.com.br/consulta-cnae/fabricacao-de-produtos-de-metal-exceto-maquinas-e-equipamentos/2512800-fabricacao-de-esquadrias-de-metal/"/>
    <hyperlink ref="B718" r:id="rId1431" display="https://www.contabilizei.com.br/consulta-cnae/fabricacao-de-produtos-de-metal-exceto-maquinas-e-equipamentos/2513600-fabricacao-de-obras-de-caldeiraria-pesada/"/>
    <hyperlink ref="C718" r:id="rId1432" display="https://www.contabilizei.com.br/consulta-cnae/fabricacao-de-produtos-de-metal-exceto-maquinas-e-equipamentos/2513600-fabricacao-de-obras-de-caldeiraria-pesada/"/>
    <hyperlink ref="B719" r:id="rId1433" display="https://www.contabilizei.com.br/consulta-cnae/fabricacao-de-produtos-de-metal-exceto-maquinas-e-equipamentos/2521700-fabricacao-de-tanques-reservatorios-metalicos-e-caldeiras-para-aquecimento-central/"/>
    <hyperlink ref="C719" r:id="rId1434" display="https://www.contabilizei.com.br/consulta-cnae/fabricacao-de-produtos-de-metal-exceto-maquinas-e-equipamentos/2521700-fabricacao-de-tanques-reservatorios-metalicos-e-caldeiras-para-aquecimento-central/"/>
    <hyperlink ref="B720" r:id="rId1435" display="https://www.contabilizei.com.br/consulta-cnae/fabricacao-de-produtos-de-metal-exceto-maquinas-e-equipamentos/2522500-fabricacao-de-caldeiras-geradoras-de-vapor-exceto-para-aquecimento-central-e-para-veiculos/"/>
    <hyperlink ref="C720" r:id="rId1436" display="https://www.contabilizei.com.br/consulta-cnae/fabricacao-de-produtos-de-metal-exceto-maquinas-e-equipamentos/2522500-fabricacao-de-caldeiras-geradoras-de-vapor-exceto-para-aquecimento-central-e-para-veiculos/"/>
    <hyperlink ref="B721" r:id="rId1437" display="https://www.contabilizei.com.br/consulta-cnae/fabricacao-de-produtos-de-metal-exceto-maquinas-e-equipamentos/2531401-producao-de-forjados-de-aco/"/>
    <hyperlink ref="C721" r:id="rId1438" display="https://www.contabilizei.com.br/consulta-cnae/fabricacao-de-produtos-de-metal-exceto-maquinas-e-equipamentos/2531401-producao-de-forjados-de-aco/"/>
    <hyperlink ref="B722" r:id="rId1439" display="https://www.contabilizei.com.br/consulta-cnae/fabricacao-de-produtos-de-metal-exceto-maquinas-e-equipamentos/2531402-producao-de-forjados-de-metais-nao-ferrosos-e-suas-ligas/"/>
    <hyperlink ref="C722" r:id="rId1440" display="https://www.contabilizei.com.br/consulta-cnae/fabricacao-de-produtos-de-metal-exceto-maquinas-e-equipamentos/2531402-producao-de-forjados-de-metais-nao-ferrosos-e-suas-ligas/"/>
    <hyperlink ref="B723" r:id="rId1441" display="https://www.contabilizei.com.br/consulta-cnae/fabricacao-de-produtos-de-metal-exceto-maquinas-e-equipamentos/2532201-producao-de-artefatos-estampados-de-metal/"/>
    <hyperlink ref="C723" r:id="rId1442" display="https://www.contabilizei.com.br/consulta-cnae/fabricacao-de-produtos-de-metal-exceto-maquinas-e-equipamentos/2532201-producao-de-artefatos-estampados-de-metal/"/>
    <hyperlink ref="B724" r:id="rId1443" display="https://www.contabilizei.com.br/consulta-cnae/fabricacao-de-produtos-de-metal-exceto-maquinas-e-equipamentos/2532202-metalurgia-do-po/"/>
    <hyperlink ref="C724" r:id="rId1444" display="https://www.contabilizei.com.br/consulta-cnae/fabricacao-de-produtos-de-metal-exceto-maquinas-e-equipamentos/2532202-metalurgia-do-po/"/>
    <hyperlink ref="B725" r:id="rId1445" display="https://www.contabilizei.com.br/consulta-cnae/fabricacao-de-produtos-de-metal-exceto-maquinas-e-equipamentos/2539001-servicos-de-usinagem-tornearia-e-solda/"/>
    <hyperlink ref="C725" r:id="rId1446" display="https://www.contabilizei.com.br/consulta-cnae/fabricacao-de-produtos-de-metal-exceto-maquinas-e-equipamentos/2539001-servicos-de-usinagem-tornearia-e-solda/"/>
    <hyperlink ref="B726" r:id="rId1447" display="https://www.contabilizei.com.br/consulta-cnae/fabricacao-de-produtos-de-metal-exceto-maquinas-e-equipamentos/2539002-servicos-de-tratamento-e-revestimento-em-metais/"/>
    <hyperlink ref="C726" r:id="rId1448" display="https://www.contabilizei.com.br/consulta-cnae/fabricacao-de-produtos-de-metal-exceto-maquinas-e-equipamentos/2539002-servicos-de-tratamento-e-revestimento-em-metais/"/>
    <hyperlink ref="B727" r:id="rId1449" display="https://www.contabilizei.com.br/consulta-cnae/fabricacao-de-produtos-de-metal-exceto-maquinas-e-equipamentos/2541100-fabricacao-de-artigos-de-cutelaria/"/>
    <hyperlink ref="C727" r:id="rId1450" display="https://www.contabilizei.com.br/consulta-cnae/fabricacao-de-produtos-de-metal-exceto-maquinas-e-equipamentos/2541100-fabricacao-de-artigos-de-cutelaria/"/>
    <hyperlink ref="B728" r:id="rId1451" display="https://www.contabilizei.com.br/consulta-cnae/fabricacao-de-produtos-de-metal-exceto-maquinas-e-equipamentos/2542000-fabricacao-de-artigos-de-serralheria-exceto-esquadrias/"/>
    <hyperlink ref="C728" r:id="rId1452" display="https://www.contabilizei.com.br/consulta-cnae/fabricacao-de-produtos-de-metal-exceto-maquinas-e-equipamentos/2542000-fabricacao-de-artigos-de-serralheria-exceto-esquadrias/"/>
    <hyperlink ref="B729" r:id="rId1453" display="https://www.contabilizei.com.br/consulta-cnae/fabricacao-de-produtos-de-metal-exceto-maquinas-e-equipamentos/2543800-fabricacao-de-ferramentas/"/>
    <hyperlink ref="C729" r:id="rId1454" display="https://www.contabilizei.com.br/consulta-cnae/fabricacao-de-produtos-de-metal-exceto-maquinas-e-equipamentos/2543800-fabricacao-de-ferramentas/"/>
    <hyperlink ref="B730" r:id="rId1455" display="https://www.contabilizei.com.br/consulta-cnae/fabricacao-de-produtos-de-metal-exceto-maquinas-e-equipamentos/2591800-fabricacao-de-embalagens-metalicas/"/>
    <hyperlink ref="C730" r:id="rId1456" display="https://www.contabilizei.com.br/consulta-cnae/fabricacao-de-produtos-de-metal-exceto-maquinas-e-equipamentos/2591800-fabricacao-de-embalagens-metalicas/"/>
    <hyperlink ref="B731" r:id="rId1457" display="https://www.contabilizei.com.br/consulta-cnae/fabricacao-de-produtos-de-metal-exceto-maquinas-e-equipamentos/2592601-fabricacao-de-produtos-de-trefilados-de-metal-padronizados/"/>
    <hyperlink ref="C731" r:id="rId1458" display="https://www.contabilizei.com.br/consulta-cnae/fabricacao-de-produtos-de-metal-exceto-maquinas-e-equipamentos/2592601-fabricacao-de-produtos-de-trefilados-de-metal-padronizados/"/>
    <hyperlink ref="B732" r:id="rId1459" display="https://www.contabilizei.com.br/consulta-cnae/fabricacao-de-produtos-de-metal-exceto-maquinas-e-equipamentos/2592602-fabricacao-de-produtos-de-trefilados-de-metal-exceto-padronizados/"/>
    <hyperlink ref="C732" r:id="rId1460" display="https://www.contabilizei.com.br/consulta-cnae/fabricacao-de-produtos-de-metal-exceto-maquinas-e-equipamentos/2592602-fabricacao-de-produtos-de-trefilados-de-metal-exceto-padronizados/"/>
    <hyperlink ref="B733" r:id="rId1461" display="https://www.contabilizei.com.br/consulta-cnae/fabricacao-de-produtos-de-metal-exceto-maquinas-e-equipamentos/2593400-fabricacao-de-artigos-de-metal-para-uso-domestico-e-pessoal/"/>
    <hyperlink ref="C733" r:id="rId1462" display="https://www.contabilizei.com.br/consulta-cnae/fabricacao-de-produtos-de-metal-exceto-maquinas-e-equipamentos/2593400-fabricacao-de-artigos-de-metal-para-uso-domestico-e-pessoal/"/>
    <hyperlink ref="B734" r:id="rId1463" display="https://www.contabilizei.com.br/consulta-cnae/fabricacao-de-produtos-de-metal-exceto-maquinas-e-equipamentos/2599301-servicos-de-confeccao-de-armacoes-metalicas-para-a-construcao/"/>
    <hyperlink ref="C734" r:id="rId1464" display="https://www.contabilizei.com.br/consulta-cnae/fabricacao-de-produtos-de-metal-exceto-maquinas-e-equipamentos/2599301-servicos-de-confeccao-de-armacoes-metalicas-para-a-construcao/"/>
    <hyperlink ref="B735" r:id="rId1465" display="https://www.contabilizei.com.br/consulta-cnae/fabricacao-de-produtos-de-metal-exceto-maquinas-e-equipamentos/2599302-servico-de-corte-e-dobra-de-metais/"/>
    <hyperlink ref="C735" r:id="rId1466" display="https://www.contabilizei.com.br/consulta-cnae/fabricacao-de-produtos-de-metal-exceto-maquinas-e-equipamentos/2599302-servico-de-corte-e-dobra-de-metais/"/>
    <hyperlink ref="B736" r:id="rId1467" display="https://www.contabilizei.com.br/consulta-cnae/fabricacao-de-produtos-de-metal-exceto-maquinas-e-equipamentos/2599399-fabricacao-de-outros-produtos-de-metal-nao-especificados-anteriormente/"/>
    <hyperlink ref="C736" r:id="rId1468" display="https://www.contabilizei.com.br/consulta-cnae/fabricacao-de-produtos-de-metal-exceto-maquinas-e-equipamentos/2599399-fabricacao-de-outros-produtos-de-metal-nao-especificados-anteriormente/"/>
    <hyperlink ref="B737" r:id="rId1469" display="https://www.contabilizei.com.br/consulta-cnae/fabricacao-de-equipamentos-de-informatica-produtos-eletronicos-e-opticos/2610800-fabricacao-de-componentes-eletronicos/"/>
    <hyperlink ref="C737" r:id="rId1470" display="https://www.contabilizei.com.br/consulta-cnae/fabricacao-de-equipamentos-de-informatica-produtos-eletronicos-e-opticos/2610800-fabricacao-de-componentes-eletronicos/"/>
    <hyperlink ref="B738" r:id="rId1471" display="https://www.contabilizei.com.br/consulta-cnae/fabricacao-de-equipamentos-de-informatica-produtos-eletronicos-e-opticos/2621300-fabricacao-de-equipamentos-de-informatica/"/>
    <hyperlink ref="C738" r:id="rId1472" display="https://www.contabilizei.com.br/consulta-cnae/fabricacao-de-equipamentos-de-informatica-produtos-eletronicos-e-opticos/2621300-fabricacao-de-equipamentos-de-informatica/"/>
    <hyperlink ref="B739" r:id="rId1473" display="https://www.contabilizei.com.br/consulta-cnae/fabricacao-de-equipamentos-de-informatica-produtos-eletronicos-e-opticos/2622100-fabricacao-de-perifericos-para-equipamentos-de-informatica/"/>
    <hyperlink ref="C739" r:id="rId1474" display="https://www.contabilizei.com.br/consulta-cnae/fabricacao-de-equipamentos-de-informatica-produtos-eletronicos-e-opticos/2622100-fabricacao-de-perifericos-para-equipamentos-de-informatica/"/>
    <hyperlink ref="B740" r:id="rId1475" display="https://www.contabilizei.com.br/consulta-cnae/fabricacao-de-equipamentos-de-informatica-produtos-eletronicos-e-opticos/2631100-fabricacao-de-equipamentos-transmissores-de-comunicacao-pecas-e-acessorios/"/>
    <hyperlink ref="C740" r:id="rId1476" display="https://www.contabilizei.com.br/consulta-cnae/fabricacao-de-equipamentos-de-informatica-produtos-eletronicos-e-opticos/2631100-fabricacao-de-equipamentos-transmissores-de-comunicacao-pecas-e-acessorios/"/>
    <hyperlink ref="B741" r:id="rId1477" display="https://www.contabilizei.com.br/consulta-cnae/fabricacao-de-equipamentos-de-informatica-produtos-eletronicos-e-opticos/2632900-fabricacao-de-aparelhos-telefonicos-e-de-outros-equipamentos-de-comunicacao-pecas-e-acessorios/"/>
    <hyperlink ref="C741" r:id="rId1478" display="https://www.contabilizei.com.br/consulta-cnae/fabricacao-de-equipamentos-de-informatica-produtos-eletronicos-e-opticos/2632900-fabricacao-de-aparelhos-telefonicos-e-de-outros-equipamentos-de-comunicacao-pecas-e-acessorios/"/>
    <hyperlink ref="B742" r:id="rId1479" display="https://www.contabilizei.com.br/consulta-cnae/fabricacao-de-equipamentos-de-informatica-produtos-eletronicos-e-opticos/2640000-fabricacao-de-aparelhos-de-recepcao-reproducao-gravacao-e-amplificacao-de-audio-e-video/"/>
    <hyperlink ref="C742" r:id="rId1480" display="https://www.contabilizei.com.br/consulta-cnae/fabricacao-de-equipamentos-de-informatica-produtos-eletronicos-e-opticos/2640000-fabricacao-de-aparelhos-de-recepcao-reproducao-gravacao-e-amplificacao-de-audio-e-video/"/>
    <hyperlink ref="B743" r:id="rId1481" display="https://www.contabilizei.com.br/consulta-cnae/fabricacao-de-equipamentos-de-informatica-produtos-eletronicos-e-opticos/2651500-fabricacao-de-aparelhos-e-equipamentos-de-medida-teste-e-controle/"/>
    <hyperlink ref="C743" r:id="rId1482" display="https://www.contabilizei.com.br/consulta-cnae/fabricacao-de-equipamentos-de-informatica-produtos-eletronicos-e-opticos/2651500-fabricacao-de-aparelhos-e-equipamentos-de-medida-teste-e-controle/"/>
    <hyperlink ref="B744" r:id="rId1483" display="https://www.contabilizei.com.br/consulta-cnae/fabricacao-de-equipamentos-de-informatica-produtos-eletronicos-e-opticos/2652300-fabricacao-de-cronometros-e-relogios/"/>
    <hyperlink ref="C744" r:id="rId1484" display="https://www.contabilizei.com.br/consulta-cnae/fabricacao-de-equipamentos-de-informatica-produtos-eletronicos-e-opticos/2652300-fabricacao-de-cronometros-e-relogios/"/>
    <hyperlink ref="B745" r:id="rId1485" display="https://www.contabilizei.com.br/consulta-cnae/fabricacao-de-equipamentos-de-informatica-produtos-eletronicos-e-opticos/2660400-fabricacao-de-aparelhos-eletromedicos-e-eletroterapeuticos-e-equipamentos-de-irradiacao/"/>
    <hyperlink ref="C745" r:id="rId1486" display="https://www.contabilizei.com.br/consulta-cnae/fabricacao-de-equipamentos-de-informatica-produtos-eletronicos-e-opticos/2660400-fabricacao-de-aparelhos-eletromedicos-e-eletroterapeuticos-e-equipamentos-de-irradiacao/"/>
    <hyperlink ref="B746" r:id="rId1487" display="https://www.contabilizei.com.br/consulta-cnae/fabricacao-de-equipamentos-de-informatica-produtos-eletronicos-e-opticos/2670101-fabricacao-de-equipamentos-e-instrumentos-opticos-pecas-e-acessorios/"/>
    <hyperlink ref="C746" r:id="rId1488" display="https://www.contabilizei.com.br/consulta-cnae/fabricacao-de-equipamentos-de-informatica-produtos-eletronicos-e-opticos/2670101-fabricacao-de-equipamentos-e-instrumentos-opticos-pecas-e-acessorios/"/>
    <hyperlink ref="B747" r:id="rId1489" display="https://www.contabilizei.com.br/consulta-cnae/fabricacao-de-equipamentos-de-informatica-produtos-eletronicos-e-opticos/2670102-fabricacao-de-aparelhos-fotograficos-e-cinematograficos-pecas-e-acessorios/"/>
    <hyperlink ref="C747" r:id="rId1490" display="https://www.contabilizei.com.br/consulta-cnae/fabricacao-de-equipamentos-de-informatica-produtos-eletronicos-e-opticos/2670102-fabricacao-de-aparelhos-fotograficos-e-cinematograficos-pecas-e-acessorios/"/>
    <hyperlink ref="B748" r:id="rId1491" display="https://www.contabilizei.com.br/consulta-cnae/fabricacao-de-equipamentos-de-informatica-produtos-eletronicos-e-opticos/2680900-fabricacao-de-midias-virgens-magneticas-e-opticas/"/>
    <hyperlink ref="C748" r:id="rId1492" display="https://www.contabilizei.com.br/consulta-cnae/fabricacao-de-equipamentos-de-informatica-produtos-eletronicos-e-opticos/2680900-fabricacao-de-midias-virgens-magneticas-e-opticas/"/>
    <hyperlink ref="B749" r:id="rId1493" display="https://www.contabilizei.com.br/consulta-cnae/fabricacao-de-maquinas-aparelhos-e-materiais-eletricos/2710401-fabricacao-de-geradores-de-corrente-continua-e-alternada-pecas-e-acessorios/"/>
    <hyperlink ref="C749" r:id="rId1494" display="https://www.contabilizei.com.br/consulta-cnae/fabricacao-de-maquinas-aparelhos-e-materiais-eletricos/2710401-fabricacao-de-geradores-de-corrente-continua-e-alternada-pecas-e-acessorios/"/>
    <hyperlink ref="B750" r:id="rId1495" display="https://www.contabilizei.com.br/consulta-cnae/fabricacao-de-maquinas-aparelhos-e-materiais-eletricos/2710402-fabricacao-de-transformadores-indutores-conversores-sincronizadores-e-semelhantes-pecas-e-acessorios/"/>
    <hyperlink ref="C750" r:id="rId1496" display="https://www.contabilizei.com.br/consulta-cnae/fabricacao-de-maquinas-aparelhos-e-materiais-eletricos/2710402-fabricacao-de-transformadores-indutores-conversores-sincronizadores-e-semelhantes-pecas-e-acessorios/"/>
    <hyperlink ref="B751" r:id="rId1497" display="https://www.contabilizei.com.br/consulta-cnae/fabricacao-de-maquinas-aparelhos-e-materiais-eletricos/2710403-fabricacao-de-motores-eletricos-pecas-e-acessorios/"/>
    <hyperlink ref="C751" r:id="rId1498" display="https://www.contabilizei.com.br/consulta-cnae/fabricacao-de-maquinas-aparelhos-e-materiais-eletricos/2710403-fabricacao-de-motores-eletricos-pecas-e-acessorios/"/>
    <hyperlink ref="B752" r:id="rId1499" display="https://www.contabilizei.com.br/consulta-cnae/fabricacao-de-maquinas-aparelhos-e-materiais-eletricos/2721000-fabricacao-de-pilhas-baterias-e-acumuladores-eletricos-exceto-para-veiculos-automotores/"/>
    <hyperlink ref="C752" r:id="rId1500" display="https://www.contabilizei.com.br/consulta-cnae/fabricacao-de-maquinas-aparelhos-e-materiais-eletricos/2721000-fabricacao-de-pilhas-baterias-e-acumuladores-eletricos-exceto-para-veiculos-automotores/"/>
    <hyperlink ref="B753" r:id="rId1501" display="https://www.contabilizei.com.br/consulta-cnae/fabricacao-de-maquinas-aparelhos-e-materiais-eletricos/2722801-fabricacao-de-baterias-e-acumuladores-para-veiculos-automotores/"/>
    <hyperlink ref="C753" r:id="rId1502" display="https://www.contabilizei.com.br/consulta-cnae/fabricacao-de-maquinas-aparelhos-e-materiais-eletricos/2722801-fabricacao-de-baterias-e-acumuladores-para-veiculos-automotores/"/>
    <hyperlink ref="B754" r:id="rId1503" display="https://www.contabilizei.com.br/consulta-cnae/fabricacao-de-maquinas-aparelhos-e-materiais-eletricos/2722802-recondicionamento-de-baterias-e-acumuladores-para-veiculos-automotores/"/>
    <hyperlink ref="C754" r:id="rId1504" display="https://www.contabilizei.com.br/consulta-cnae/fabricacao-de-maquinas-aparelhos-e-materiais-eletricos/2722802-recondicionamento-de-baterias-e-acumuladores-para-veiculos-automotores/"/>
    <hyperlink ref="B755" r:id="rId1505" display="https://www.contabilizei.com.br/consulta-cnae/fabricacao-de-maquinas-aparelhos-e-materiais-eletricos/2731700-fabricacao-de-aparelhos-e-equipamentos-para-distribuicao-e-controle-de-energia-eletrica/"/>
    <hyperlink ref="C755" r:id="rId1506" display="https://www.contabilizei.com.br/consulta-cnae/fabricacao-de-maquinas-aparelhos-e-materiais-eletricos/2731700-fabricacao-de-aparelhos-e-equipamentos-para-distribuicao-e-controle-de-energia-eletrica/"/>
    <hyperlink ref="B756" r:id="rId1507" display="https://www.contabilizei.com.br/consulta-cnae/fabricacao-de-maquinas-aparelhos-e-materiais-eletricos/2732500-fabricacao-de-material-eletrico-para-instalacoes-em-circuito-de-consumo/"/>
    <hyperlink ref="C756" r:id="rId1508" display="https://www.contabilizei.com.br/consulta-cnae/fabricacao-de-maquinas-aparelhos-e-materiais-eletricos/2732500-fabricacao-de-material-eletrico-para-instalacoes-em-circuito-de-consumo/"/>
    <hyperlink ref="B757" r:id="rId1509" display="https://www.contabilizei.com.br/consulta-cnae/fabricacao-de-maquinas-aparelhos-e-materiais-eletricos/2733300-fabricacao-de-fios-cabos-e-condutores-eletricos-isolados/"/>
    <hyperlink ref="C757" r:id="rId1510" display="https://www.contabilizei.com.br/consulta-cnae/fabricacao-de-maquinas-aparelhos-e-materiais-eletricos/2733300-fabricacao-de-fios-cabos-e-condutores-eletricos-isolados/"/>
    <hyperlink ref="B758" r:id="rId1511" display="https://www.contabilizei.com.br/consulta-cnae/fabricacao-de-maquinas-aparelhos-e-materiais-eletricos/2740601-fabricacao-de-lampadas/"/>
    <hyperlink ref="C758" r:id="rId1512" display="https://www.contabilizei.com.br/consulta-cnae/fabricacao-de-maquinas-aparelhos-e-materiais-eletricos/2740601-fabricacao-de-lampadas/"/>
    <hyperlink ref="B759" r:id="rId1513" display="https://www.contabilizei.com.br/consulta-cnae/fabricacao-de-maquinas-aparelhos-e-materiais-eletricos/2740602-fabricacao-de-luminarias-e-outros-equipamentos-de-iluminacao/"/>
    <hyperlink ref="C759" r:id="rId1514" display="https://www.contabilizei.com.br/consulta-cnae/fabricacao-de-maquinas-aparelhos-e-materiais-eletricos/2740602-fabricacao-de-luminarias-e-outros-equipamentos-de-iluminacao/"/>
    <hyperlink ref="B760" r:id="rId1515" display="https://www.contabilizei.com.br/consulta-cnae/fabricacao-de-maquinas-aparelhos-e-materiais-eletricos/2751100-fabricacao-de-fogoes-refrigeradores-e-maquinas-de-lavar-e-secar-para-uso-domestico-pecas-e-acessorios/"/>
    <hyperlink ref="C760" r:id="rId1516" display="https://www.contabilizei.com.br/consulta-cnae/fabricacao-de-maquinas-aparelhos-e-materiais-eletricos/2751100-fabricacao-de-fogoes-refrigeradores-e-maquinas-de-lavar-e-secar-para-uso-domestico-pecas-e-acessorios/"/>
    <hyperlink ref="B761" r:id="rId1517" display="https://www.contabilizei.com.br/consulta-cnae/fabricacao-de-maquinas-aparelhos-e-materiais-eletricos/2759701-fabricacao-de-aparelhos-eletricos-de-uso-pessoal-pecas-e-acessorios/"/>
    <hyperlink ref="C761" r:id="rId1518" display="https://www.contabilizei.com.br/consulta-cnae/fabricacao-de-maquinas-aparelhos-e-materiais-eletricos/2759701-fabricacao-de-aparelhos-eletricos-de-uso-pessoal-pecas-e-acessorios/"/>
    <hyperlink ref="B762" r:id="rId1519" display="https://www.contabilizei.com.br/consulta-cnae/fabricacao-de-maquinas-aparelhos-e-materiais-eletricos/2759799-fabricacao-de-outros-aparelhos-eletrodomesticos-nao-especificados-anteriormente-pecas-e-acessorios/"/>
    <hyperlink ref="C762" r:id="rId1520" display="https://www.contabilizei.com.br/consulta-cnae/fabricacao-de-maquinas-aparelhos-e-materiais-eletricos/2759799-fabricacao-de-outros-aparelhos-eletrodomesticos-nao-especificados-anteriormente-pecas-e-acessorios/"/>
    <hyperlink ref="B763" r:id="rId1521" display="https://www.contabilizei.com.br/consulta-cnae/fabricacao-de-maquinas-aparelhos-e-materiais-eletricos/2790201-fabricacao-de-eletrodos-contatos-e-outros-artigos-de-carvao-e-grafita-para-uso-eletrico-eletroimas-e-isoladores/"/>
    <hyperlink ref="C763" r:id="rId1522" display="https://www.contabilizei.com.br/consulta-cnae/fabricacao-de-maquinas-aparelhos-e-materiais-eletricos/2790201-fabricacao-de-eletrodos-contatos-e-outros-artigos-de-carvao-e-grafita-para-uso-eletrico-eletroimas-e-isoladores/"/>
    <hyperlink ref="B764" r:id="rId1523" display="https://www.contabilizei.com.br/consulta-cnae/fabricacao-de-maquinas-aparelhos-e-materiais-eletricos/2790202-fabricacao-de-equipamentos-para-sinalizacao-e-alarme/"/>
    <hyperlink ref="C764" r:id="rId1524" display="https://www.contabilizei.com.br/consulta-cnae/fabricacao-de-maquinas-aparelhos-e-materiais-eletricos/2790202-fabricacao-de-equipamentos-para-sinalizacao-e-alarme/"/>
    <hyperlink ref="B765" r:id="rId1525" display="https://www.contabilizei.com.br/consulta-cnae/fabricacao-de-maquinas-aparelhos-e-materiais-eletricos/2790299-fabricacao-de-outros-equipamentos-e-aparelhos-eletricos-nao-especificados-anteriormente/"/>
    <hyperlink ref="C765" r:id="rId1526" display="https://www.contabilizei.com.br/consulta-cnae/fabricacao-de-maquinas-aparelhos-e-materiais-eletricos/2790299-fabricacao-de-outros-equipamentos-e-aparelhos-eletricos-nao-especificados-anteriormente/"/>
    <hyperlink ref="B766" r:id="rId1527" display="https://www.contabilizei.com.br/consulta-cnae/fabricacao-de-maquinas-e-equipamentos/2811900-fabricacao-de-motores-e-turbinas-pecas-e-acessorios-exceto-para-avioes-e-veiculos-rodoviarios/"/>
    <hyperlink ref="C766" r:id="rId1528" display="https://www.contabilizei.com.br/consulta-cnae/fabricacao-de-maquinas-e-equipamentos/2811900-fabricacao-de-motores-e-turbinas-pecas-e-acessorios-exceto-para-avioes-e-veiculos-rodoviarios/"/>
    <hyperlink ref="B767" r:id="rId1529" display="https://www.contabilizei.com.br/consulta-cnae/fabricacao-de-maquinas-e-equipamentos/2812700-fabricacao-de-equipamentos-hidraulicos-e-pneumaticos-pecas-e-acessorios-exceto-valvulas/"/>
    <hyperlink ref="C767" r:id="rId1530" display="https://www.contabilizei.com.br/consulta-cnae/fabricacao-de-maquinas-e-equipamentos/2812700-fabricacao-de-equipamentos-hidraulicos-e-pneumaticos-pecas-e-acessorios-exceto-valvulas/"/>
    <hyperlink ref="B768" r:id="rId1531" display="https://www.contabilizei.com.br/consulta-cnae/fabricacao-de-maquinas-e-equipamentos/2813500-fabricacao-de-valvulas-registros-e-dispositivos-semelhantes-pecas-e-acessorios/"/>
    <hyperlink ref="C768" r:id="rId1532" display="https://www.contabilizei.com.br/consulta-cnae/fabricacao-de-maquinas-e-equipamentos/2813500-fabricacao-de-valvulas-registros-e-dispositivos-semelhantes-pecas-e-acessorios/"/>
    <hyperlink ref="B769" r:id="rId1533" display="https://www.contabilizei.com.br/consulta-cnae/fabricacao-de-maquinas-e-equipamentos/2814301-fabricacao-de-compressores-para-uso-industrial-pecas-e-acessorios/"/>
    <hyperlink ref="C769" r:id="rId1534" display="https://www.contabilizei.com.br/consulta-cnae/fabricacao-de-maquinas-e-equipamentos/2814301-fabricacao-de-compressores-para-uso-industrial-pecas-e-acessorios/"/>
    <hyperlink ref="B770" r:id="rId1535" display="https://www.contabilizei.com.br/consulta-cnae/fabricacao-de-maquinas-e-equipamentos/2814302-fabricacao-de-compressores-para-uso-nao-industrial-pecas-e-acessorios/"/>
    <hyperlink ref="C770" r:id="rId1536" display="https://www.contabilizei.com.br/consulta-cnae/fabricacao-de-maquinas-e-equipamentos/2814302-fabricacao-de-compressores-para-uso-nao-industrial-pecas-e-acessorios/"/>
    <hyperlink ref="B771" r:id="rId1537" display="https://www.contabilizei.com.br/consulta-cnae/fabricacao-de-maquinas-e-equipamentos/2815101-fabricacao-de-rolamentos-para-fins-industriais/"/>
    <hyperlink ref="C771" r:id="rId1538" display="https://www.contabilizei.com.br/consulta-cnae/fabricacao-de-maquinas-e-equipamentos/2815101-fabricacao-de-rolamentos-para-fins-industriais/"/>
    <hyperlink ref="B772" r:id="rId1539" display="https://www.contabilizei.com.br/consulta-cnae/fabricacao-de-maquinas-e-equipamentos/2815102-fabricacao-de-equipamentos-de-transmissao-para-fins-industriais-exceto-rolamentos/"/>
    <hyperlink ref="C772" r:id="rId1540" display="https://www.contabilizei.com.br/consulta-cnae/fabricacao-de-maquinas-e-equipamentos/2815102-fabricacao-de-equipamentos-de-transmissao-para-fins-industriais-exceto-rolamentos/"/>
    <hyperlink ref="B773" r:id="rId1541" display="https://www.contabilizei.com.br/consulta-cnae/fabricacao-de-maquinas-e-equipamentos/2821601-fabricacao-de-fornos-industriais-aparelhos-e-equipamentos-nao-eletricos-para-instalacoes-termicas-pecas-e-acessorios/"/>
    <hyperlink ref="C773" r:id="rId1542" display="https://www.contabilizei.com.br/consulta-cnae/fabricacao-de-maquinas-e-equipamentos/2821601-fabricacao-de-fornos-industriais-aparelhos-e-equipamentos-nao-eletricos-para-instalacoes-termicas-pecas-e-acessorios/"/>
    <hyperlink ref="B774" r:id="rId1543" display="https://www.contabilizei.com.br/consulta-cnae/fabricacao-de-maquinas-e-equipamentos/2821602-fabricacao-de-estufas-e-fornos-eletricos-para-fins-industriais-pecas-e-acessorios/"/>
    <hyperlink ref="C774" r:id="rId1544" display="https://www.contabilizei.com.br/consulta-cnae/fabricacao-de-maquinas-e-equipamentos/2821602-fabricacao-de-estufas-e-fornos-eletricos-para-fins-industriais-pecas-e-acessorios/"/>
    <hyperlink ref="B775" r:id="rId1545" display="https://www.contabilizei.com.br/consulta-cnae/fabricacao-de-maquinas-e-equipamentos/2822401-fabricacao-de-maquinas-equipamentos-e-aparelhos-para-transporte-e-elevacao-de-pessoas-pecas-e-acessorios/"/>
    <hyperlink ref="C775" r:id="rId1546" display="https://www.contabilizei.com.br/consulta-cnae/fabricacao-de-maquinas-e-equipamentos/2822401-fabricacao-de-maquinas-equipamentos-e-aparelhos-para-transporte-e-elevacao-de-pessoas-pecas-e-acessorios/"/>
    <hyperlink ref="B776" r:id="rId1547" display="https://www.contabilizei.com.br/consulta-cnae/fabricacao-de-maquinas-e-equipamentos/2822402-fabricacao-de-maquinas-equipamentos-e-aparelhos-para-transporte-e-elevacao-de-cargas-pecas-e-acessorios/"/>
    <hyperlink ref="C776" r:id="rId1548" display="https://www.contabilizei.com.br/consulta-cnae/fabricacao-de-maquinas-e-equipamentos/2822402-fabricacao-de-maquinas-equipamentos-e-aparelhos-para-transporte-e-elevacao-de-cargas-pecas-e-acessorios/"/>
    <hyperlink ref="B777" r:id="rId1549" display="https://www.contabilizei.com.br/consulta-cnae/fabricacao-de-maquinas-e-equipamentos/2823200-fabricacao-de-maquinas-e-aparelhos-de-refrigeracao-e-ventilacao-para-uso-industrial-e-comercial-pecas-e-acessorios/"/>
    <hyperlink ref="C777" r:id="rId1550" display="https://www.contabilizei.com.br/consulta-cnae/fabricacao-de-maquinas-e-equipamentos/2823200-fabricacao-de-maquinas-e-aparelhos-de-refrigeracao-e-ventilacao-para-uso-industrial-e-comercial-pecas-e-acessorios/"/>
    <hyperlink ref="B778" r:id="rId1551" display="https://www.contabilizei.com.br/consulta-cnae/fabricacao-de-maquinas-e-equipamentos/2824101-fabricacao-de-aparelhos-e-equipamentos-de-ar-condicionado-para-uso-industrial/"/>
    <hyperlink ref="C778" r:id="rId1552" display="https://www.contabilizei.com.br/consulta-cnae/fabricacao-de-maquinas-e-equipamentos/2824101-fabricacao-de-aparelhos-e-equipamentos-de-ar-condicionado-para-uso-industrial/"/>
    <hyperlink ref="B779" r:id="rId1553" display="https://www.contabilizei.com.br/consulta-cnae/fabricacao-de-maquinas-e-equipamentos/2824102-fabricacao-de-aparelhos-e-equipamentos-de-ar-condicionado-para-uso-nao-industrial/"/>
    <hyperlink ref="C779" r:id="rId1554" display="https://www.contabilizei.com.br/consulta-cnae/fabricacao-de-maquinas-e-equipamentos/2824102-fabricacao-de-aparelhos-e-equipamentos-de-ar-condicionado-para-uso-nao-industrial/"/>
    <hyperlink ref="B780" r:id="rId1555" display="https://www.contabilizei.com.br/consulta-cnae/fabricacao-de-maquinas-e-equipamentos/2825900-fabricacao-de-maquinas-e-equipamentos-para-saneamento-basico-e-ambiental-pecas-e-acessorios/"/>
    <hyperlink ref="C780" r:id="rId1556" display="https://www.contabilizei.com.br/consulta-cnae/fabricacao-de-maquinas-e-equipamentos/2825900-fabricacao-de-maquinas-e-equipamentos-para-saneamento-basico-e-ambiental-pecas-e-acessorios/"/>
    <hyperlink ref="B781" r:id="rId1557" display="https://www.contabilizei.com.br/consulta-cnae/fabricacao-de-maquinas-e-equipamentos/2829101-fabricacao-de-maquinas-de-escrever-calcular-e-outros-equipamentos-nao-eletronicos-para-escritorio-pecas-e-acessorios/"/>
    <hyperlink ref="C781" r:id="rId1558" display="https://www.contabilizei.com.br/consulta-cnae/fabricacao-de-maquinas-e-equipamentos/2829101-fabricacao-de-maquinas-de-escrever-calcular-e-outros-equipamentos-nao-eletronicos-para-escritorio-pecas-e-acessorios/"/>
    <hyperlink ref="B782" r:id="rId1559" display="https://www.contabilizei.com.br/consulta-cnae/fabricacao-de-maquinas-e-equipamentos/2829199-fabricacao-de-outras-maquinas-e-equipamentos-de-uso-geral-nao-especificados-anteriormente-pecas-e-acessorios/"/>
    <hyperlink ref="C782" r:id="rId1560" display="https://www.contabilizei.com.br/consulta-cnae/fabricacao-de-maquinas-e-equipamentos/2829199-fabricacao-de-outras-maquinas-e-equipamentos-de-uso-geral-nao-especificados-anteriormente-pecas-e-acessorios/"/>
    <hyperlink ref="B783" r:id="rId1561" display="https://www.contabilizei.com.br/consulta-cnae/fabricacao-de-maquinas-e-equipamentos/2831300-fabricacao-de-tratores-agricolas-pecas-e-acessorios/"/>
    <hyperlink ref="C783" r:id="rId1562" display="https://www.contabilizei.com.br/consulta-cnae/fabricacao-de-maquinas-e-equipamentos/2831300-fabricacao-de-tratores-agricolas-pecas-e-acessorios/"/>
    <hyperlink ref="B784" r:id="rId1563" display="https://www.contabilizei.com.br/consulta-cnae/fabricacao-de-maquinas-e-equipamentos/2832100-fabricacao-de-equipamentos-para-irrigacao-agricola-pecas-e-acessorios/"/>
    <hyperlink ref="C784" r:id="rId1564" display="https://www.contabilizei.com.br/consulta-cnae/fabricacao-de-maquinas-e-equipamentos/2832100-fabricacao-de-equipamentos-para-irrigacao-agricola-pecas-e-acessorios/"/>
    <hyperlink ref="B785" r:id="rId1565" display="https://www.contabilizei.com.br/consulta-cnae/fabricacao-de-maquinas-e-equipamentos/2833000-fabricacao-de-maquinas-e-equipamentos-para-a-agricultura-e-pecuaria-pecas-e-acessorios-exceto-para-irrigacao/"/>
    <hyperlink ref="C785" r:id="rId1566" display="https://www.contabilizei.com.br/consulta-cnae/fabricacao-de-maquinas-e-equipamentos/2833000-fabricacao-de-maquinas-e-equipamentos-para-a-agricultura-e-pecuaria-pecas-e-acessorios-exceto-para-irrigacao/"/>
    <hyperlink ref="B786" r:id="rId1567" display="https://www.contabilizei.com.br/consulta-cnae/fabricacao-de-maquinas-e-equipamentos/2840200-fabricacao-de-maquinas-ferramenta-pecas-e-acessorios/"/>
    <hyperlink ref="C786" r:id="rId1568" display="https://www.contabilizei.com.br/consulta-cnae/fabricacao-de-maquinas-e-equipamentos/2840200-fabricacao-de-maquinas-ferramenta-pecas-e-acessorios/"/>
    <hyperlink ref="B787" r:id="rId1569" display="https://www.contabilizei.com.br/consulta-cnae/fabricacao-de-maquinas-e-equipamentos/2851800-fabricacao-de-maquinas-e-equipamentos-para-a-prospeccao-e-extracao-de-petroleo-pecas-e-acessorios/"/>
    <hyperlink ref="C787" r:id="rId1570" display="https://www.contabilizei.com.br/consulta-cnae/fabricacao-de-maquinas-e-equipamentos/2851800-fabricacao-de-maquinas-e-equipamentos-para-a-prospeccao-e-extracao-de-petroleo-pecas-e-acessorios/"/>
    <hyperlink ref="B788" r:id="rId1571" display="https://www.contabilizei.com.br/consulta-cnae/fabricacao-de-maquinas-e-equipamentos/2852600-fabricacao-de-outras-maquinas-e-equipamentos-para-uso-na-extracao-mineral-pecas-e-acessorios-exceto-na-extracao-de-petroleo/"/>
    <hyperlink ref="C788" r:id="rId1572" display="https://www.contabilizei.com.br/consulta-cnae/fabricacao-de-maquinas-e-equipamentos/2852600-fabricacao-de-outras-maquinas-e-equipamentos-para-uso-na-extracao-mineral-pecas-e-acessorios-exceto-na-extracao-de-petroleo/"/>
    <hyperlink ref="B789" r:id="rId1573" display="https://www.contabilizei.com.br/consulta-cnae/fabricacao-de-maquinas-e-equipamentos/2853400-fabricacao-de-tratores-pecas-e-acessorios-exceto-agricolas/"/>
    <hyperlink ref="C789" r:id="rId1574" display="https://www.contabilizei.com.br/consulta-cnae/fabricacao-de-maquinas-e-equipamentos/2853400-fabricacao-de-tratores-pecas-e-acessorios-exceto-agricolas/"/>
    <hyperlink ref="B790" r:id="rId1575" display="https://www.contabilizei.com.br/consulta-cnae/fabricacao-de-maquinas-e-equipamentos/2854200-fabricacao-de-maquinas-e-equipamentos-para-terraplenagem-pavimentacao-e-construcao-pecas-e-acessorios-exceto-tratores/"/>
    <hyperlink ref="C790" r:id="rId1576" display="https://www.contabilizei.com.br/consulta-cnae/fabricacao-de-maquinas-e-equipamentos/2854200-fabricacao-de-maquinas-e-equipamentos-para-terraplenagem-pavimentacao-e-construcao-pecas-e-acessorios-exceto-tratores/"/>
    <hyperlink ref="B791" r:id="rId1577" display="https://www.contabilizei.com.br/consulta-cnae/fabricacao-de-maquinas-e-equipamentos/2861500-fabricacao-de-maquinas-para-a-industria-metalurgica-pecas-e-acessorios-exceto-maquinas-ferramenta/"/>
    <hyperlink ref="C791" r:id="rId1578" display="https://www.contabilizei.com.br/consulta-cnae/fabricacao-de-maquinas-e-equipamentos/2861500-fabricacao-de-maquinas-para-a-industria-metalurgica-pecas-e-acessorios-exceto-maquinas-ferramenta/"/>
    <hyperlink ref="B792" r:id="rId1579" display="https://www.contabilizei.com.br/consulta-cnae/fabricacao-de-maquinas-e-equipamentos/2862300-fabricacao-de-maquinas-e-equipamentos-para-as-industrias-de-alimentos-bebidas-e-fumo-pecas-e-acessorios/"/>
    <hyperlink ref="C792" r:id="rId1580" display="https://www.contabilizei.com.br/consulta-cnae/fabricacao-de-maquinas-e-equipamentos/2862300-fabricacao-de-maquinas-e-equipamentos-para-as-industrias-de-alimentos-bebidas-e-fumo-pecas-e-acessorios/"/>
    <hyperlink ref="B793" r:id="rId1581" display="https://www.contabilizei.com.br/consulta-cnae/fabricacao-de-maquinas-e-equipamentos/2863100-fabricacao-de-maquinas-e-equipamentos-para-a-industria-textil-pecas-e-acessorios/"/>
    <hyperlink ref="C793" r:id="rId1582" display="https://www.contabilizei.com.br/consulta-cnae/fabricacao-de-maquinas-e-equipamentos/2863100-fabricacao-de-maquinas-e-equipamentos-para-a-industria-textil-pecas-e-acessorios/"/>
    <hyperlink ref="B794" r:id="rId1583" display="https://www.contabilizei.com.br/consulta-cnae/fabricacao-de-maquinas-e-equipamentos/2864000-fabricacao-de-maquinas-e-equipamentos-para-as-industrias-do-vestuario-do-couro-e-de-calcados-pecas-e-acessorios/"/>
    <hyperlink ref="C794" r:id="rId1584" display="https://www.contabilizei.com.br/consulta-cnae/fabricacao-de-maquinas-e-equipamentos/2864000-fabricacao-de-maquinas-e-equipamentos-para-as-industrias-do-vestuario-do-couro-e-de-calcados-pecas-e-acessorios/"/>
    <hyperlink ref="B795" r:id="rId1585" display="https://www.contabilizei.com.br/consulta-cnae/fabricacao-de-maquinas-e-equipamentos/2865800-fabricacao-de-maquinas-e-equipamentos-para-as-industrias-de-celulose-papel-e-papelao-e-artefatos-pecas-e-acessorios/"/>
    <hyperlink ref="C795" r:id="rId1586" display="https://www.contabilizei.com.br/consulta-cnae/fabricacao-de-maquinas-e-equipamentos/2865800-fabricacao-de-maquinas-e-equipamentos-para-as-industrias-de-celulose-papel-e-papelao-e-artefatos-pecas-e-acessorios/"/>
    <hyperlink ref="B796" r:id="rId1587" display="https://www.contabilizei.com.br/consulta-cnae/fabricacao-de-maquinas-e-equipamentos/2866600-fabricacao-de-maquinas-e-equipamentos-para-a-industria-do-plastico-pecas-e-acessorios/"/>
    <hyperlink ref="C796" r:id="rId1588" display="https://www.contabilizei.com.br/consulta-cnae/fabricacao-de-maquinas-e-equipamentos/2866600-fabricacao-de-maquinas-e-equipamentos-para-a-industria-do-plastico-pecas-e-acessorios/"/>
    <hyperlink ref="B797" r:id="rId1589" display="https://www.contabilizei.com.br/consulta-cnae/fabricacao-de-maquinas-e-equipamentos/2869100-fabricacao-de-maquinas-e-equipamentos-para-uso-industrial-especifico-nao-especificados-anteriormente-pecas-e-acessorios/"/>
    <hyperlink ref="C797" r:id="rId1590" display="https://www.contabilizei.com.br/consulta-cnae/fabricacao-de-maquinas-e-equipamentos/2869100-fabricacao-de-maquinas-e-equipamentos-para-uso-industrial-especifico-nao-especificados-anteriormente-pecas-e-acessorios/"/>
    <hyperlink ref="B798" r:id="rId1591" display="https://www.contabilizei.com.br/consulta-cnae/fabricacao-de-veiculos-automotores-reboques-e-carrocerias/2910702-fabricacao-de-chassis-com-motor-para-automoveis-camionetas-e-utilitarios/"/>
    <hyperlink ref="C798" r:id="rId1592" display="https://www.contabilizei.com.br/consulta-cnae/fabricacao-de-veiculos-automotores-reboques-e-carrocerias/2910702-fabricacao-de-chassis-com-motor-para-automoveis-camionetas-e-utilitarios/"/>
    <hyperlink ref="B799" r:id="rId1593" display="https://www.contabilizei.com.br/consulta-cnae/fabricacao-de-veiculos-automotores-reboques-e-carrocerias/2910703-fabricacao-de-motores-para-automoveis-camionetas-e-utilitarios/"/>
    <hyperlink ref="C799" r:id="rId1594" display="https://www.contabilizei.com.br/consulta-cnae/fabricacao-de-veiculos-automotores-reboques-e-carrocerias/2910703-fabricacao-de-motores-para-automoveis-camionetas-e-utilitarios/"/>
    <hyperlink ref="B800" r:id="rId1595" display="https://www.contabilizei.com.br/consulta-cnae/fabricacao-de-veiculos-automotores-reboques-e-carrocerias/2920401-fabricacao-de-caminhoes-e-onibus/"/>
    <hyperlink ref="C800" r:id="rId1596" display="https://www.contabilizei.com.br/consulta-cnae/fabricacao-de-veiculos-automotores-reboques-e-carrocerias/2920401-fabricacao-de-caminhoes-e-onibus/"/>
    <hyperlink ref="B801" r:id="rId1597" display="https://www.contabilizei.com.br/consulta-cnae/fabricacao-de-veiculos-automotores-reboques-e-carrocerias/2920402-fabricacao-de-motores-para-caminhoes-e-onibus/"/>
    <hyperlink ref="C801" r:id="rId1598" display="https://www.contabilizei.com.br/consulta-cnae/fabricacao-de-veiculos-automotores-reboques-e-carrocerias/2920402-fabricacao-de-motores-para-caminhoes-e-onibus/"/>
    <hyperlink ref="B802" r:id="rId1599" display="https://www.contabilizei.com.br/consulta-cnae/fabricacao-de-veiculos-automotores-reboques-e-carrocerias/2930101-fabricacao-de-cabines-carrocerias-e-reboques-para-caminhoes/"/>
    <hyperlink ref="C802" r:id="rId1600" display="https://www.contabilizei.com.br/consulta-cnae/fabricacao-de-veiculos-automotores-reboques-e-carrocerias/2930101-fabricacao-de-cabines-carrocerias-e-reboques-para-caminhoes/"/>
    <hyperlink ref="B803" r:id="rId1601" display="https://www.contabilizei.com.br/consulta-cnae/fabricacao-de-veiculos-automotores-reboques-e-carrocerias/2930102-fabricacao-de-carrocerias-para-onibus/"/>
    <hyperlink ref="C803" r:id="rId1602" display="https://www.contabilizei.com.br/consulta-cnae/fabricacao-de-veiculos-automotores-reboques-e-carrocerias/2930102-fabricacao-de-carrocerias-para-onibus/"/>
    <hyperlink ref="B804" r:id="rId1603" display="https://www.contabilizei.com.br/consulta-cnae/fabricacao-de-veiculos-automotores-reboques-e-carrocerias/2930103-fabricacao-de-cabines-carrocerias-e-reboques-para-outros-veiculos-automotores-exceto-caminhoes-e-onibus/"/>
    <hyperlink ref="C804" r:id="rId1604" display="https://www.contabilizei.com.br/consulta-cnae/fabricacao-de-veiculos-automotores-reboques-e-carrocerias/2930103-fabricacao-de-cabines-carrocerias-e-reboques-para-outros-veiculos-automotores-exceto-caminhoes-e-onibus/"/>
    <hyperlink ref="B805" r:id="rId1605" display="https://www.contabilizei.com.br/consulta-cnae/fabricacao-de-veiculos-automotores-reboques-e-carrocerias/2941700-fabricacao-de-pecas-e-acessorios-para-o-sistema-motor-de-veiculos-automotores/"/>
    <hyperlink ref="C805" r:id="rId1606" display="https://www.contabilizei.com.br/consulta-cnae/fabricacao-de-veiculos-automotores-reboques-e-carrocerias/2941700-fabricacao-de-pecas-e-acessorios-para-o-sistema-motor-de-veiculos-automotores/"/>
    <hyperlink ref="B806" r:id="rId1607" display="https://www.contabilizei.com.br/consulta-cnae/fabricacao-de-veiculos-automotores-reboques-e-carrocerias/2942500-fabricacao-de-pecas-e-acessorios-para-os-sistemas-de-marcha-e-transmissao-de-veiculos-automotores/"/>
    <hyperlink ref="C806" r:id="rId1608" display="https://www.contabilizei.com.br/consulta-cnae/fabricacao-de-veiculos-automotores-reboques-e-carrocerias/2942500-fabricacao-de-pecas-e-acessorios-para-os-sistemas-de-marcha-e-transmissao-de-veiculos-automotores/"/>
    <hyperlink ref="B807" r:id="rId1609" display="https://www.contabilizei.com.br/consulta-cnae/fabricacao-de-veiculos-automotores-reboques-e-carrocerias/2943300-fabricacao-de-pecas-e-acessorios-para-o-sistema-de-freios-de-veiculos-automotores/"/>
    <hyperlink ref="C807" r:id="rId1610" display="https://www.contabilizei.com.br/consulta-cnae/fabricacao-de-veiculos-automotores-reboques-e-carrocerias/2943300-fabricacao-de-pecas-e-acessorios-para-o-sistema-de-freios-de-veiculos-automotores/"/>
    <hyperlink ref="B808" r:id="rId1611" display="https://www.contabilizei.com.br/consulta-cnae/fabricacao-de-veiculos-automotores-reboques-e-carrocerias/2944100-fabricacao-de-pecas-e-acessorios-para-o-sistema-de-direcao-e-suspensao-de-veiculos-automotores/"/>
    <hyperlink ref="C808" r:id="rId1612" display="https://www.contabilizei.com.br/consulta-cnae/fabricacao-de-veiculos-automotores-reboques-e-carrocerias/2944100-fabricacao-de-pecas-e-acessorios-para-o-sistema-de-direcao-e-suspensao-de-veiculos-automotores/"/>
    <hyperlink ref="B809" r:id="rId1613" display="https://www.contabilizei.com.br/consulta-cnae/fabricacao-de-veiculos-automotores-reboques-e-carrocerias/2945000-fabricacao-de-material-eletrico-e-eletronico-para-veiculos-automotores-exceto-baterias/"/>
    <hyperlink ref="C809" r:id="rId1614" display="https://www.contabilizei.com.br/consulta-cnae/fabricacao-de-veiculos-automotores-reboques-e-carrocerias/2945000-fabricacao-de-material-eletrico-e-eletronico-para-veiculos-automotores-exceto-baterias/"/>
    <hyperlink ref="B810" r:id="rId1615" display="https://www.contabilizei.com.br/consulta-cnae/fabricacao-de-veiculos-automotores-reboques-e-carrocerias/2949201-fabricacao-de-bancos-e-estofados-para-veiculos-automotores/"/>
    <hyperlink ref="C810" r:id="rId1616" display="https://www.contabilizei.com.br/consulta-cnae/fabricacao-de-veiculos-automotores-reboques-e-carrocerias/2949201-fabricacao-de-bancos-e-estofados-para-veiculos-automotores/"/>
    <hyperlink ref="B811" r:id="rId1617" display="https://www.contabilizei.com.br/consulta-cnae/fabricacao-de-veiculos-automotores-reboques-e-carrocerias/2949299-fabricacao-de-outras-pecas-e-acessorios-para-veiculos-automotores-nao-especificadas-anteriormente/"/>
    <hyperlink ref="C811" r:id="rId1618" display="https://www.contabilizei.com.br/consulta-cnae/fabricacao-de-veiculos-automotores-reboques-e-carrocerias/2949299-fabricacao-de-outras-pecas-e-acessorios-para-veiculos-automotores-nao-especificadas-anteriormente/"/>
    <hyperlink ref="B812" r:id="rId1619" display="https://www.contabilizei.com.br/consulta-cnae/fabricacao-de-veiculos-automotores-reboques-e-carrocerias/2950600-recondicionamento-e-recuperacao-de-motores-para-veiculos-automotores/"/>
    <hyperlink ref="C812" r:id="rId1620" display="https://www.contabilizei.com.br/consulta-cnae/fabricacao-de-veiculos-automotores-reboques-e-carrocerias/2950600-recondicionamento-e-recuperacao-de-motores-para-veiculos-automotores/"/>
    <hyperlink ref="B813" r:id="rId1621" display="https://www.contabilizei.com.br/consulta-cnae/fabricacao-de-outros-equipamentos-de-transporte-exceto-veiculos-automotores/3011301-construcao-de-embarcacoes-de-grande-porte/"/>
    <hyperlink ref="C813" r:id="rId1622" display="https://www.contabilizei.com.br/consulta-cnae/fabricacao-de-outros-equipamentos-de-transporte-exceto-veiculos-automotores/3011301-construcao-de-embarcacoes-de-grande-porte/"/>
    <hyperlink ref="B814" r:id="rId1623" display="https://www.contabilizei.com.br/consulta-cnae/fabricacao-de-outros-equipamentos-de-transporte-exceto-veiculos-automotores/3011302-construcao-de-embarcacoes-para-uso-comercial-e-para-usos-especiais-exceto-de-grande-porte/"/>
    <hyperlink ref="C814" r:id="rId1624" display="https://www.contabilizei.com.br/consulta-cnae/fabricacao-de-outros-equipamentos-de-transporte-exceto-veiculos-automotores/3011302-construcao-de-embarcacoes-para-uso-comercial-e-para-usos-especiais-exceto-de-grande-porte/"/>
    <hyperlink ref="B815" r:id="rId1625" display="https://www.contabilizei.com.br/consulta-cnae/fabricacao-de-outros-equipamentos-de-transporte-exceto-veiculos-automotores/3012100-construcao-de-embarcacoes-para-esporte-e-lazer/"/>
    <hyperlink ref="C815" r:id="rId1626" display="https://www.contabilizei.com.br/consulta-cnae/fabricacao-de-outros-equipamentos-de-transporte-exceto-veiculos-automotores/3012100-construcao-de-embarcacoes-para-esporte-e-lazer/"/>
    <hyperlink ref="B816" r:id="rId1627" display="https://www.contabilizei.com.br/consulta-cnae/fabricacao-de-outros-equipamentos-de-transporte-exceto-veiculos-automotores/3031800-fabricacao-de-locomotivas-vagoes-e-outros-materiais-rodantes/"/>
    <hyperlink ref="C816" r:id="rId1628" display="https://www.contabilizei.com.br/consulta-cnae/fabricacao-de-outros-equipamentos-de-transporte-exceto-veiculos-automotores/3031800-fabricacao-de-locomotivas-vagoes-e-outros-materiais-rodantes/"/>
    <hyperlink ref="B817" r:id="rId1629" display="https://www.contabilizei.com.br/consulta-cnae/fabricacao-de-outros-equipamentos-de-transporte-exceto-veiculos-automotores/3032600-fabricacao-de-pecas-e-acessorios-para-veiculos-ferroviarios/"/>
    <hyperlink ref="C817" r:id="rId1630" display="https://www.contabilizei.com.br/consulta-cnae/fabricacao-de-outros-equipamentos-de-transporte-exceto-veiculos-automotores/3032600-fabricacao-de-pecas-e-acessorios-para-veiculos-ferroviarios/"/>
    <hyperlink ref="B818" r:id="rId1631" display="https://www.contabilizei.com.br/consulta-cnae/fabricacao-de-outros-equipamentos-de-transporte-exceto-veiculos-automotores/3041500-fabricacao-de-aeronaves/"/>
    <hyperlink ref="C818" r:id="rId1632" display="https://www.contabilizei.com.br/consulta-cnae/fabricacao-de-outros-equipamentos-de-transporte-exceto-veiculos-automotores/3041500-fabricacao-de-aeronaves/"/>
    <hyperlink ref="B819" r:id="rId1633" display="https://www.contabilizei.com.br/consulta-cnae/fabricacao-de-outros-equipamentos-de-transporte-exceto-veiculos-automotores/3042300-fabricacao-de-turbinas-motores-e-outros-componentes-e-pecas-para-aeronaves/"/>
    <hyperlink ref="C819" r:id="rId1634" display="https://www.contabilizei.com.br/consulta-cnae/fabricacao-de-outros-equipamentos-de-transporte-exceto-veiculos-automotores/3042300-fabricacao-de-turbinas-motores-e-outros-componentes-e-pecas-para-aeronaves/"/>
    <hyperlink ref="B820" r:id="rId1635" display="https://www.contabilizei.com.br/consulta-cnae/fabricacao-de-outros-equipamentos-de-transporte-exceto-veiculos-automotores/3050400-fabricacao-de-veiculos-militares-de-combate/"/>
    <hyperlink ref="C820" r:id="rId1636" display="https://www.contabilizei.com.br/consulta-cnae/fabricacao-de-outros-equipamentos-de-transporte-exceto-veiculos-automotores/3050400-fabricacao-de-veiculos-militares-de-combate/"/>
    <hyperlink ref="B821" r:id="rId1637" display="https://www.contabilizei.com.br/consulta-cnae/fabricacao-de-outros-equipamentos-de-transporte-exceto-veiculos-automotores/3091102-fabricacao-de-pecas-e-acessorios-para-motocicletas/"/>
    <hyperlink ref="C821" r:id="rId1638" display="https://www.contabilizei.com.br/consulta-cnae/fabricacao-de-outros-equipamentos-de-transporte-exceto-veiculos-automotores/3091102-fabricacao-de-pecas-e-acessorios-para-motocicletas/"/>
    <hyperlink ref="B822" r:id="rId1639" display="https://www.contabilizei.com.br/consulta-cnae/fabricacao-de-outros-equipamentos-de-transporte-exceto-veiculos-automotores/3092000-fabricacao-de-bicicletas-e-triciclos-nao-motorizados-pecas-e-acessorios/"/>
    <hyperlink ref="C822" r:id="rId1640" display="https://www.contabilizei.com.br/consulta-cnae/fabricacao-de-outros-equipamentos-de-transporte-exceto-veiculos-automotores/3092000-fabricacao-de-bicicletas-e-triciclos-nao-motorizados-pecas-e-acessorios/"/>
    <hyperlink ref="B823" r:id="rId1641" display="https://www.contabilizei.com.br/consulta-cnae/fabricacao-de-outros-equipamentos-de-transporte-exceto-veiculos-automotores/3099700-fabricacao-de-equipamentos-de-transporte-nao-especificados-anteriormente/"/>
    <hyperlink ref="C823" r:id="rId1642" display="https://www.contabilizei.com.br/consulta-cnae/fabricacao-de-outros-equipamentos-de-transporte-exceto-veiculos-automotores/3099700-fabricacao-de-equipamentos-de-transporte-nao-especificados-anteriormente/"/>
    <hyperlink ref="B824" r:id="rId1643" display="https://www.contabilizei.com.br/consulta-cnae/fabricacao-de-moveis/3101200-fabricacao-de-moveis-com-predominancia-de-madeira/"/>
    <hyperlink ref="C824" r:id="rId1644" display="https://www.contabilizei.com.br/consulta-cnae/fabricacao-de-moveis/3101200-fabricacao-de-moveis-com-predominancia-de-madeira/"/>
    <hyperlink ref="B825" r:id="rId1645" display="https://www.contabilizei.com.br/consulta-cnae/fabricacao-de-moveis/3102100-fabricacao-de-moveis-com-predominancia-de-metal/"/>
    <hyperlink ref="C825" r:id="rId1646" display="https://www.contabilizei.com.br/consulta-cnae/fabricacao-de-moveis/3102100-fabricacao-de-moveis-com-predominancia-de-metal/"/>
    <hyperlink ref="B826" r:id="rId1647" display="https://www.contabilizei.com.br/consulta-cnae/fabricacao-de-moveis/3103900-fabricacao-de-moveis-de-outros-materiais-exceto-madeira-e-metal/"/>
    <hyperlink ref="C826" r:id="rId1648" display="https://www.contabilizei.com.br/consulta-cnae/fabricacao-de-moveis/3103900-fabricacao-de-moveis-de-outros-materiais-exceto-madeira-e-metal/"/>
    <hyperlink ref="B827" r:id="rId1649" display="https://www.contabilizei.com.br/consulta-cnae/fabricacao-de-moveis/3104700-fabricacao-de-colchoes/"/>
    <hyperlink ref="C827" r:id="rId1650" display="https://www.contabilizei.com.br/consulta-cnae/fabricacao-de-moveis/3104700-fabricacao-de-colchoes/"/>
    <hyperlink ref="B828" r:id="rId1651" display="https://www.contabilizei.com.br/consulta-cnae/fabricacao-de-produtos-diversos/3211601-lapidacao-de-gemas/"/>
    <hyperlink ref="C828" r:id="rId1652" display="https://www.contabilizei.com.br/consulta-cnae/fabricacao-de-produtos-diversos/3211601-lapidacao-de-gemas/"/>
    <hyperlink ref="B829" r:id="rId1653" display="https://www.contabilizei.com.br/consulta-cnae/fabricacao-de-produtos-diversos/3211602-fabricacao-de-artefatos-de-joalheria-e-ourivesaria/"/>
    <hyperlink ref="C829" r:id="rId1654" display="https://www.contabilizei.com.br/consulta-cnae/fabricacao-de-produtos-diversos/3211602-fabricacao-de-artefatos-de-joalheria-e-ourivesaria/"/>
    <hyperlink ref="B830" r:id="rId1655" display="https://www.contabilizei.com.br/consulta-cnae/fabricacao-de-produtos-diversos/3211603-cunhagem-de-moedas-e-medalhas/"/>
    <hyperlink ref="C830" r:id="rId1656" display="https://www.contabilizei.com.br/consulta-cnae/fabricacao-de-produtos-diversos/3211603-cunhagem-de-moedas-e-medalhas/"/>
    <hyperlink ref="B831" r:id="rId1657" display="https://www.contabilizei.com.br/consulta-cnae/fabricacao-de-produtos-diversos/3212400-fabricacao-de-bijuterias-e-artefatos-semelhantes/"/>
    <hyperlink ref="C831" r:id="rId1658" display="https://www.contabilizei.com.br/consulta-cnae/fabricacao-de-produtos-diversos/3212400-fabricacao-de-bijuterias-e-artefatos-semelhantes/"/>
    <hyperlink ref="B832" r:id="rId1659" display="https://www.contabilizei.com.br/consulta-cnae/fabricacao-de-produtos-diversos/3220500-fabricacao-de-instrumentos-musicais-pecas-e-acessorios/"/>
    <hyperlink ref="C832" r:id="rId1660" display="https://www.contabilizei.com.br/consulta-cnae/fabricacao-de-produtos-diversos/3220500-fabricacao-de-instrumentos-musicais-pecas-e-acessorios/"/>
    <hyperlink ref="B833" r:id="rId1661" display="https://www.contabilizei.com.br/consulta-cnae/fabricacao-de-produtos-diversos/3230200-fabricacao-de-artefatos-para-pesca-e-esporte/"/>
    <hyperlink ref="C833" r:id="rId1662" display="https://www.contabilizei.com.br/consulta-cnae/fabricacao-de-produtos-diversos/3230200-fabricacao-de-artefatos-para-pesca-e-esporte/"/>
    <hyperlink ref="B834" r:id="rId1663" display="https://www.contabilizei.com.br/consulta-cnae/fabricacao-de-produtos-diversos/3240001-fabricacao-de-jogos-eletronicos/"/>
    <hyperlink ref="C834" r:id="rId1664" display="https://www.contabilizei.com.br/consulta-cnae/fabricacao-de-produtos-diversos/3240001-fabricacao-de-jogos-eletronicos/"/>
    <hyperlink ref="B835" r:id="rId1665" display="https://www.contabilizei.com.br/consulta-cnae/fabricacao-de-produtos-diversos/3240002-fabricacao-de-mesas-de-bilhar-de-sinuca-e-acessorios-nao-associada-a-locacao/"/>
    <hyperlink ref="C835" r:id="rId1666" display="https://www.contabilizei.com.br/consulta-cnae/fabricacao-de-produtos-diversos/3240002-fabricacao-de-mesas-de-bilhar-de-sinuca-e-acessorios-nao-associada-a-locacao/"/>
    <hyperlink ref="B836" r:id="rId1667" display="https://www.contabilizei.com.br/consulta-cnae/fabricacao-de-produtos-diversos/3240099-fabricacao-de-outros-brinquedos-e-jogos-recreativos-nao-especificados-anteriormente/"/>
    <hyperlink ref="C836" r:id="rId1668" display="https://www.contabilizei.com.br/consulta-cnae/fabricacao-de-produtos-diversos/3240099-fabricacao-de-outros-brinquedos-e-jogos-recreativos-nao-especificados-anteriormente/"/>
    <hyperlink ref="B837" r:id="rId1669" display="https://www.contabilizei.com.br/consulta-cnae/fabricacao-de-produtos-diversos/3250701-fabricacao-de-instrumentos-nao-eletronicos-e-utensilios-para-uso-medico-cirurgico-odontologico-e-de-laboratorio/"/>
    <hyperlink ref="C837" r:id="rId1670" display="https://www.contabilizei.com.br/consulta-cnae/fabricacao-de-produtos-diversos/3250701-fabricacao-de-instrumentos-nao-eletronicos-e-utensilios-para-uso-medico-cirurgico-odontologico-e-de-laboratorio/"/>
    <hyperlink ref="B838" r:id="rId1671" display="https://www.contabilizei.com.br/consulta-cnae/fabricacao-de-produtos-diversos/3250702-fabricacao-de-mobiliario-para-uso-medico-cirurgico-odontologico-e-de-laboratorio/"/>
    <hyperlink ref="C838" r:id="rId1672" display="https://www.contabilizei.com.br/consulta-cnae/fabricacao-de-produtos-diversos/3250702-fabricacao-de-mobiliario-para-uso-medico-cirurgico-odontologico-e-de-laboratorio/"/>
    <hyperlink ref="B839" r:id="rId1673" display="https://www.contabilizei.com.br/consulta-cnae/fabricacao-de-produtos-diversos/3250703-fabricacao-de-aparelhos-e-utensilios-para-correcao-de-defeitos-fisicos-e-aparelhos-ortopedicos-em-geral-sob-encomenda/"/>
    <hyperlink ref="C839" r:id="rId1674" display="https://www.contabilizei.com.br/consulta-cnae/fabricacao-de-produtos-diversos/3250703-fabricacao-de-aparelhos-e-utensilios-para-correcao-de-defeitos-fisicos-e-aparelhos-ortopedicos-em-geral-sob-encomenda/"/>
    <hyperlink ref="B840" r:id="rId1675" display="https://www.contabilizei.com.br/consulta-cnae/fabricacao-de-produtos-diversos/3250704-fabricacao-de-aparelhos-e-utensilios-para-correcao-de-defeitos-fisicos-e-aparelhos-ortopedicos-em-geral-exceto-sob-encomenda/"/>
    <hyperlink ref="C840" r:id="rId1676" display="https://www.contabilizei.com.br/consulta-cnae/fabricacao-de-produtos-diversos/3250704-fabricacao-de-aparelhos-e-utensilios-para-correcao-de-defeitos-fisicos-e-aparelhos-ortopedicos-em-geral-exceto-sob-encomenda/"/>
    <hyperlink ref="B841" r:id="rId1677" display="https://www.contabilizei.com.br/consulta-cnae/fabricacao-de-produtos-diversos/3250705-fabricacao-de-materiais-para-medicina-e-odontologia/"/>
    <hyperlink ref="C841" r:id="rId1678" display="https://www.contabilizei.com.br/consulta-cnae/fabricacao-de-produtos-diversos/3250705-fabricacao-de-materiais-para-medicina-e-odontologia/"/>
    <hyperlink ref="B842" r:id="rId1679" display="https://www.contabilizei.com.br/consulta-cnae/fabricacao-de-produtos-diversos/3250707-fabricacao-de-artigos-opticos/"/>
    <hyperlink ref="C842" r:id="rId1680" display="https://www.contabilizei.com.br/consulta-cnae/fabricacao-de-produtos-diversos/3250707-fabricacao-de-artigos-opticos/"/>
    <hyperlink ref="B843" r:id="rId1681" display="https://www.contabilizei.com.br/consulta-cnae/fabricacao-de-produtos-diversos/3291400-fabricacao-de-escovas-pinceis-e-vassouras/"/>
    <hyperlink ref="C843" r:id="rId1682" display="https://www.contabilizei.com.br/consulta-cnae/fabricacao-de-produtos-diversos/3291400-fabricacao-de-escovas-pinceis-e-vassouras/"/>
    <hyperlink ref="B844" r:id="rId1683" display="https://www.contabilizei.com.br/consulta-cnae/fabricacao-de-produtos-diversos/3292201-fabricacao-de-roupas-de-protecao-e-seguranca-e-resistentes-a-fogo/"/>
    <hyperlink ref="C844" r:id="rId1684" display="https://www.contabilizei.com.br/consulta-cnae/fabricacao-de-produtos-diversos/3292201-fabricacao-de-roupas-de-protecao-e-seguranca-e-resistentes-a-fogo/"/>
    <hyperlink ref="B845" r:id="rId1685" display="https://www.contabilizei.com.br/consulta-cnae/fabricacao-de-produtos-diversos/3292202-fabricacao-de-equipamentos-e-acessorios-para-seguranca-pessoal-e-profissional/"/>
    <hyperlink ref="C845" r:id="rId1686" display="https://www.contabilizei.com.br/consulta-cnae/fabricacao-de-produtos-diversos/3292202-fabricacao-de-equipamentos-e-acessorios-para-seguranca-pessoal-e-profissional/"/>
    <hyperlink ref="B846" r:id="rId1687" display="https://www.contabilizei.com.br/consulta-cnae/fabricacao-de-produtos-diversos/3299001-fabricacao-de-guarda-chuvas-e-similares/"/>
    <hyperlink ref="C846" r:id="rId1688" display="https://www.contabilizei.com.br/consulta-cnae/fabricacao-de-produtos-diversos/3299001-fabricacao-de-guarda-chuvas-e-similares/"/>
    <hyperlink ref="B847" r:id="rId1689" display="https://www.contabilizei.com.br/consulta-cnae/fabricacao-de-produtos-diversos/3299002-fabricacao-de-canetas-lapis-e-outros-artigos-para-escritorio/"/>
    <hyperlink ref="C847" r:id="rId1690" display="https://www.contabilizei.com.br/consulta-cnae/fabricacao-de-produtos-diversos/3299002-fabricacao-de-canetas-lapis-e-outros-artigos-para-escritorio/"/>
    <hyperlink ref="B848" r:id="rId1691" display="https://www.contabilizei.com.br/consulta-cnae/fabricacao-de-produtos-diversos/3299003-fabricacao-de-letras-letreiros-e-placas-de-qualquer-material-exceto-luminosos/"/>
    <hyperlink ref="C848" r:id="rId1692" display="https://www.contabilizei.com.br/consulta-cnae/fabricacao-de-produtos-diversos/3299003-fabricacao-de-letras-letreiros-e-placas-de-qualquer-material-exceto-luminosos/"/>
    <hyperlink ref="B849" r:id="rId1693" display="https://www.contabilizei.com.br/consulta-cnae/fabricacao-de-produtos-diversos/3299004-fabricacao-de-paineis-e-letreiros-luminosos/"/>
    <hyperlink ref="C849" r:id="rId1694" display="https://www.contabilizei.com.br/consulta-cnae/fabricacao-de-produtos-diversos/3299004-fabricacao-de-paineis-e-letreiros-luminosos/"/>
    <hyperlink ref="B850" r:id="rId1695" display="https://www.contabilizei.com.br/consulta-cnae/fabricacao-de-produtos-diversos/3299005-fabricacao-de-aviamentos-para-costura/"/>
    <hyperlink ref="C850" r:id="rId1696" display="https://www.contabilizei.com.br/consulta-cnae/fabricacao-de-produtos-diversos/3299005-fabricacao-de-aviamentos-para-costura/"/>
    <hyperlink ref="B851" r:id="rId1697" display="https://www.contabilizei.com.br/consulta-cnae/fabricacao-de-produtos-diversos/3299006-fabricacao-de-velas-inclusive-decorativas/"/>
    <hyperlink ref="C851" r:id="rId1698" display="https://www.contabilizei.com.br/consulta-cnae/fabricacao-de-produtos-diversos/3299006-fabricacao-de-velas-inclusive-decorativas/"/>
    <hyperlink ref="B852" r:id="rId1699" display="https://www.contabilizei.com.br/consulta-cnae/fabricacao-de-produtos-diversos/3299099-fabricacao-de-produtos-diversos-nao-especificados-anteriormente/"/>
    <hyperlink ref="C852" r:id="rId1700" display="https://www.contabilizei.com.br/consulta-cnae/fabricacao-de-produtos-diversos/3299099-fabricacao-de-produtos-diversos-nao-especificados-anteriormente/"/>
    <hyperlink ref="B853" r:id="rId1701" display="https://www.contabilizei.com.br/consulta-cnae/manutencao-reparacao-e-instalacao-de-maquinas-e-equipamentos/3311200-manutencao-e-reparacao-de-tanques-reservatorios-metalicos-e-caldeiras-exceto-para-veiculos/"/>
    <hyperlink ref="C853" r:id="rId1702" display="https://www.contabilizei.com.br/consulta-cnae/manutencao-reparacao-e-instalacao-de-maquinas-e-equipamentos/3311200-manutencao-e-reparacao-de-tanques-reservatorios-metalicos-e-caldeiras-exceto-para-veiculos/"/>
    <hyperlink ref="B854" r:id="rId1703" display="https://www.contabilizei.com.br/consulta-cnae/manutencao-reparacao-e-instalacao-de-maquinas-e-equipamentos/3312102-manutencao-e-reparacao-de-aparelhos-e-instrumentos-de-medida-teste-e-controle/"/>
    <hyperlink ref="C854" r:id="rId1704" display="https://www.contabilizei.com.br/consulta-cnae/manutencao-reparacao-e-instalacao-de-maquinas-e-equipamentos/3312102-manutencao-e-reparacao-de-aparelhos-e-instrumentos-de-medida-teste-e-controle/"/>
    <hyperlink ref="B855" r:id="rId1705" display="https://www.contabilizei.com.br/consulta-cnae/manutencao-reparacao-e-instalacao-de-maquinas-e-equipamentos/3312103-manutencao-e-reparacao-de-aparelhos-eletromedicos-e-eletroterapeuticos-e-equipamentos-de-irradiacao/"/>
    <hyperlink ref="C855" r:id="rId1706" display="https://www.contabilizei.com.br/consulta-cnae/manutencao-reparacao-e-instalacao-de-maquinas-e-equipamentos/3312103-manutencao-e-reparacao-de-aparelhos-eletromedicos-e-eletroterapeuticos-e-equipamentos-de-irradiacao/"/>
    <hyperlink ref="B856" r:id="rId1707" display="https://www.contabilizei.com.br/consulta-cnae/manutencao-reparacao-e-instalacao-de-maquinas-e-equipamentos/3312104-manutencao-e-reparacao-de-equipamentos-e-instrumentos-opticos/"/>
    <hyperlink ref="C856" r:id="rId1708" display="https://www.contabilizei.com.br/consulta-cnae/manutencao-reparacao-e-instalacao-de-maquinas-e-equipamentos/3312104-manutencao-e-reparacao-de-equipamentos-e-instrumentos-opticos/"/>
    <hyperlink ref="B857" r:id="rId1709" display="https://www.contabilizei.com.br/consulta-cnae/manutencao-reparacao-e-instalacao-de-maquinas-e-equipamentos/3313901-manutencao-e-reparacao-de-geradores-transformadores-e-motores-eletricos/"/>
    <hyperlink ref="C857" r:id="rId1710" display="https://www.contabilizei.com.br/consulta-cnae/manutencao-reparacao-e-instalacao-de-maquinas-e-equipamentos/3313901-manutencao-e-reparacao-de-geradores-transformadores-e-motores-eletricos/"/>
    <hyperlink ref="B858" r:id="rId1711" display="https://www.contabilizei.com.br/consulta-cnae/manutencao-reparacao-e-instalacao-de-maquinas-e-equipamentos/3313902-manutencao-e-reparacao-de-baterias-e-acumuladores-eletricos-exceto-para-veiculos/"/>
    <hyperlink ref="C858" r:id="rId1712" display="https://www.contabilizei.com.br/consulta-cnae/manutencao-reparacao-e-instalacao-de-maquinas-e-equipamentos/3313902-manutencao-e-reparacao-de-baterias-e-acumuladores-eletricos-exceto-para-veiculos/"/>
    <hyperlink ref="B859" r:id="rId1713" display="https://www.contabilizei.com.br/consulta-cnae/manutencao-reparacao-e-instalacao-de-maquinas-e-equipamentos/3313999-manutencao-e-reparacao-de-maquinas-aparelhos-e-materiais-eletricos-nao-especificados-anteriormente/"/>
    <hyperlink ref="C859" r:id="rId1714" display="https://www.contabilizei.com.br/consulta-cnae/manutencao-reparacao-e-instalacao-de-maquinas-e-equipamentos/3313999-manutencao-e-reparacao-de-maquinas-aparelhos-e-materiais-eletricos-nao-especificados-anteriormente/"/>
    <hyperlink ref="B860" r:id="rId1715" display="https://www.contabilizei.com.br/consulta-cnae/manutencao-reparacao-e-instalacao-de-maquinas-e-equipamentos/3314701-manutencao-e-reparacao-de-maquinas-motrizes-nao-eletricas/"/>
    <hyperlink ref="C860" r:id="rId1716" display="https://www.contabilizei.com.br/consulta-cnae/manutencao-reparacao-e-instalacao-de-maquinas-e-equipamentos/3314701-manutencao-e-reparacao-de-maquinas-motrizes-nao-eletricas/"/>
    <hyperlink ref="B861" r:id="rId1717" display="https://www.contabilizei.com.br/consulta-cnae/manutencao-reparacao-e-instalacao-de-maquinas-e-equipamentos/3314702-manutencao-e-reparacao-de-equipamentos-hidraulicos-e-pneumaticos-exceto-valvulas/"/>
    <hyperlink ref="C861" r:id="rId1718" display="https://www.contabilizei.com.br/consulta-cnae/manutencao-reparacao-e-instalacao-de-maquinas-e-equipamentos/3314702-manutencao-e-reparacao-de-equipamentos-hidraulicos-e-pneumaticos-exceto-valvulas/"/>
    <hyperlink ref="B862" r:id="rId1719" display="https://www.contabilizei.com.br/consulta-cnae/manutencao-reparacao-e-instalacao-de-maquinas-e-equipamentos/3314703-manutencao-e-reparacao-de-valvulas-industriais/"/>
    <hyperlink ref="C862" r:id="rId1720" display="https://www.contabilizei.com.br/consulta-cnae/manutencao-reparacao-e-instalacao-de-maquinas-e-equipamentos/3314703-manutencao-e-reparacao-de-valvulas-industriais/"/>
    <hyperlink ref="B863" r:id="rId1721" display="https://www.contabilizei.com.br/consulta-cnae/manutencao-reparacao-e-instalacao-de-maquinas-e-equipamentos/3314704-manutencao-e-reparacao-de-compressores/"/>
    <hyperlink ref="C863" r:id="rId1722" display="https://www.contabilizei.com.br/consulta-cnae/manutencao-reparacao-e-instalacao-de-maquinas-e-equipamentos/3314704-manutencao-e-reparacao-de-compressores/"/>
    <hyperlink ref="B864" r:id="rId1723" display="https://www.contabilizei.com.br/consulta-cnae/manutencao-reparacao-e-instalacao-de-maquinas-e-equipamentos/3314705-manutencao-e-reparacao-de-equipamentos-de-transmissao-para-fins-industriais/"/>
    <hyperlink ref="C864" r:id="rId1724" display="https://www.contabilizei.com.br/consulta-cnae/manutencao-reparacao-e-instalacao-de-maquinas-e-equipamentos/3314705-manutencao-e-reparacao-de-equipamentos-de-transmissao-para-fins-industriais/"/>
    <hyperlink ref="B865" r:id="rId1725" display="https://www.contabilizei.com.br/consulta-cnae/manutencao-reparacao-e-instalacao-de-maquinas-e-equipamentos/3314706-manutencao-e-reparacao-de-maquinas-aparelhos-e-equipamentos-para-instalacoes-termicas/"/>
    <hyperlink ref="C865" r:id="rId1726" display="https://www.contabilizei.com.br/consulta-cnae/manutencao-reparacao-e-instalacao-de-maquinas-e-equipamentos/3314706-manutencao-e-reparacao-de-maquinas-aparelhos-e-equipamentos-para-instalacoes-termicas/"/>
    <hyperlink ref="B866" r:id="rId1727" display="https://www.contabilizei.com.br/consulta-cnae/manutencao-reparacao-e-instalacao-de-maquinas-e-equipamentos/3314707-manutencao-e-reparacao-de-maquinas-e-aparelhos-de-refrigeracao-e-ventilacao-para-uso-industrial-e-comercial/"/>
    <hyperlink ref="C866" r:id="rId1728" display="https://www.contabilizei.com.br/consulta-cnae/manutencao-reparacao-e-instalacao-de-maquinas-e-equipamentos/3314707-manutencao-e-reparacao-de-maquinas-e-aparelhos-de-refrigeracao-e-ventilacao-para-uso-industrial-e-comercial/"/>
    <hyperlink ref="B867" r:id="rId1729" display="https://www.contabilizei.com.br/consulta-cnae/manutencao-reparacao-e-instalacao-de-maquinas-e-equipamentos/3314708-manutencao-e-reparacao-de-maquinas-equipamentos-e-aparelhos-para-transporte-e-elevacao-de-cargas/"/>
    <hyperlink ref="C867" r:id="rId1730" display="https://www.contabilizei.com.br/consulta-cnae/manutencao-reparacao-e-instalacao-de-maquinas-e-equipamentos/3314708-manutencao-e-reparacao-de-maquinas-equipamentos-e-aparelhos-para-transporte-e-elevacao-de-cargas/"/>
    <hyperlink ref="B868" r:id="rId1731" display="https://www.contabilizei.com.br/consulta-cnae/manutencao-reparacao-e-instalacao-de-maquinas-e-equipamentos/3314709-manutencao-e-reparacao-de-maquinas-de-escrever-calcular-e-de-outros-equipamentos-nao-eletronicos-para-escritorio/"/>
    <hyperlink ref="C868" r:id="rId1732" display="https://www.contabilizei.com.br/consulta-cnae/manutencao-reparacao-e-instalacao-de-maquinas-e-equipamentos/3314709-manutencao-e-reparacao-de-maquinas-de-escrever-calcular-e-de-outros-equipamentos-nao-eletronicos-para-escritorio/"/>
    <hyperlink ref="B869" r:id="rId1733" display="https://www.contabilizei.com.br/consulta-cnae/manutencao-reparacao-e-instalacao-de-maquinas-e-equipamentos/3314710-manutencao-e-reparacao-de-maquinas-e-equipamentos-para-uso-geral-nao-especificados-anteriormente/"/>
    <hyperlink ref="C869" r:id="rId1734" display="https://www.contabilizei.com.br/consulta-cnae/manutencao-reparacao-e-instalacao-de-maquinas-e-equipamentos/3314710-manutencao-e-reparacao-de-maquinas-e-equipamentos-para-uso-geral-nao-especificados-anteriormente/"/>
    <hyperlink ref="B870" r:id="rId1735" display="https://www.contabilizei.com.br/consulta-cnae/manutencao-reparacao-e-instalacao-de-maquinas-e-equipamentos/3314711-manutencao-e-reparacao-de-maquinas-e-equipamentos-para-agricultura-e-pecuaria/"/>
    <hyperlink ref="C870" r:id="rId1736" display="https://www.contabilizei.com.br/consulta-cnae/manutencao-reparacao-e-instalacao-de-maquinas-e-equipamentos/3314711-manutencao-e-reparacao-de-maquinas-e-equipamentos-para-agricultura-e-pecuaria/"/>
    <hyperlink ref="B871" r:id="rId1737" display="https://www.contabilizei.com.br/consulta-cnae/manutencao-reparacao-e-instalacao-de-maquinas-e-equipamentos/3314712-manutencao-e-reparacao-de-tratores-agricolas/"/>
    <hyperlink ref="C871" r:id="rId1738" display="https://www.contabilizei.com.br/consulta-cnae/manutencao-reparacao-e-instalacao-de-maquinas-e-equipamentos/3314712-manutencao-e-reparacao-de-tratores-agricolas/"/>
    <hyperlink ref="B872" r:id="rId1739" display="https://www.contabilizei.com.br/consulta-cnae/manutencao-reparacao-e-instalacao-de-maquinas-e-equipamentos/3314713-manutencao-e-reparacao-de-maquinas-ferramenta/"/>
    <hyperlink ref="C872" r:id="rId1740" display="https://www.contabilizei.com.br/consulta-cnae/manutencao-reparacao-e-instalacao-de-maquinas-e-equipamentos/3314713-manutencao-e-reparacao-de-maquinas-ferramenta/"/>
    <hyperlink ref="B873" r:id="rId1741" display="https://www.contabilizei.com.br/consulta-cnae/manutencao-reparacao-e-instalacao-de-maquinas-e-equipamentos/3314714-manutencao-e-reparacao-de-maquinas-e-equipamentos-para-a-prospeccao-e-extracao-de-petroleo/"/>
    <hyperlink ref="C873" r:id="rId1742" display="https://www.contabilizei.com.br/consulta-cnae/manutencao-reparacao-e-instalacao-de-maquinas-e-equipamentos/3314714-manutencao-e-reparacao-de-maquinas-e-equipamentos-para-a-prospeccao-e-extracao-de-petroleo/"/>
    <hyperlink ref="B874" r:id="rId1743" display="https://www.contabilizei.com.br/consulta-cnae/manutencao-reparacao-e-instalacao-de-maquinas-e-equipamentos/3314715-manutencao-e-reparacao-de-maquinas-e-equipamentos-para-uso-na-extracao-mineral-exceto-na-extracao-de-petroleo/"/>
    <hyperlink ref="C874" r:id="rId1744" display="https://www.contabilizei.com.br/consulta-cnae/manutencao-reparacao-e-instalacao-de-maquinas-e-equipamentos/3314715-manutencao-e-reparacao-de-maquinas-e-equipamentos-para-uso-na-extracao-mineral-exceto-na-extracao-de-petroleo/"/>
    <hyperlink ref="B875" r:id="rId1745" display="https://www.contabilizei.com.br/consulta-cnae/manutencao-reparacao-e-instalacao-de-maquinas-e-equipamentos/3314716-manutencao-e-reparacao-de-tratores-exceto-agricolas/"/>
    <hyperlink ref="C875" r:id="rId1746" display="https://www.contabilizei.com.br/consulta-cnae/manutencao-reparacao-e-instalacao-de-maquinas-e-equipamentos/3314716-manutencao-e-reparacao-de-tratores-exceto-agricolas/"/>
    <hyperlink ref="B876" r:id="rId1747" display="https://www.contabilizei.com.br/consulta-cnae/manutencao-reparacao-e-instalacao-de-maquinas-e-equipamentos/3314717-manutencao-e-reparacao-de-maquinas-e-equipamentos-de-terraplenagem-pavimentacao-e-construcao-exceto-tratores/"/>
    <hyperlink ref="C876" r:id="rId1748" display="https://www.contabilizei.com.br/consulta-cnae/manutencao-reparacao-e-instalacao-de-maquinas-e-equipamentos/3314717-manutencao-e-reparacao-de-maquinas-e-equipamentos-de-terraplenagem-pavimentacao-e-construcao-exceto-tratores/"/>
    <hyperlink ref="B877" r:id="rId1749" display="https://www.contabilizei.com.br/consulta-cnae/manutencao-reparacao-e-instalacao-de-maquinas-e-equipamentos/3314718-manutencao-e-reparacao-de-maquinas-para-a-industria-metalurgica-exceto-maquinas-ferramenta/"/>
    <hyperlink ref="C877" r:id="rId1750" display="https://www.contabilizei.com.br/consulta-cnae/manutencao-reparacao-e-instalacao-de-maquinas-e-equipamentos/3314718-manutencao-e-reparacao-de-maquinas-para-a-industria-metalurgica-exceto-maquinas-ferramenta/"/>
    <hyperlink ref="B878" r:id="rId1751" display="https://www.contabilizei.com.br/consulta-cnae/manutencao-reparacao-e-instalacao-de-maquinas-e-equipamentos/3314719-manutencao-e-reparacao-de-maquinas-e-equipamentos-para-as-industrias-de-alimentos-bebidas-e-fumo/"/>
    <hyperlink ref="C878" r:id="rId1752" display="https://www.contabilizei.com.br/consulta-cnae/manutencao-reparacao-e-instalacao-de-maquinas-e-equipamentos/3314719-manutencao-e-reparacao-de-maquinas-e-equipamentos-para-as-industrias-de-alimentos-bebidas-e-fumo/"/>
    <hyperlink ref="B879" r:id="rId1753" display="https://www.contabilizei.com.br/consulta-cnae/manutencao-reparacao-e-instalacao-de-maquinas-e-equipamentos/3314720-manutencao-e-reparacao-de-maquinas-e-equipamentos-para-a-industria-textil-do-vestuario-do-couro-e-calcados/"/>
    <hyperlink ref="C879" r:id="rId1754" display="https://www.contabilizei.com.br/consulta-cnae/manutencao-reparacao-e-instalacao-de-maquinas-e-equipamentos/3314720-manutencao-e-reparacao-de-maquinas-e-equipamentos-para-a-industria-textil-do-vestuario-do-couro-e-calcados/"/>
    <hyperlink ref="B880" r:id="rId1755" display="https://www.contabilizei.com.br/consulta-cnae/manutencao-reparacao-e-instalacao-de-maquinas-e-equipamentos/3314721-manutencao-e-reparacao-de-maquinas-e-aparelhos-para-a-industria-de-celulose-papel-e-papelao-e-artefatos/"/>
    <hyperlink ref="C880" r:id="rId1756" display="https://www.contabilizei.com.br/consulta-cnae/manutencao-reparacao-e-instalacao-de-maquinas-e-equipamentos/3314721-manutencao-e-reparacao-de-maquinas-e-aparelhos-para-a-industria-de-celulose-papel-e-papelao-e-artefatos/"/>
    <hyperlink ref="B881" r:id="rId1757" display="https://www.contabilizei.com.br/consulta-cnae/manutencao-reparacao-e-instalacao-de-maquinas-e-equipamentos/3314722-manutencao-e-reparacao-de-maquinas-e-aparelhos-para-a-industria-do-plastico/"/>
    <hyperlink ref="C881" r:id="rId1758" display="https://www.contabilizei.com.br/consulta-cnae/manutencao-reparacao-e-instalacao-de-maquinas-e-equipamentos/3314722-manutencao-e-reparacao-de-maquinas-e-aparelhos-para-a-industria-do-plastico/"/>
    <hyperlink ref="B882" r:id="rId1759" display="https://www.contabilizei.com.br/consulta-cnae/manutencao-reparacao-e-instalacao-de-maquinas-e-equipamentos/3314799-manutencao-e-reparacao-de-outras-maquinas-e-equipamentos-para-usos-industriais-nao-especificados-anteriormente/"/>
    <hyperlink ref="C882" r:id="rId1760" display="https://www.contabilizei.com.br/consulta-cnae/manutencao-reparacao-e-instalacao-de-maquinas-e-equipamentos/3314799-manutencao-e-reparacao-de-outras-maquinas-e-equipamentos-para-usos-industriais-nao-especificados-anteriormente/"/>
    <hyperlink ref="B883" r:id="rId1761" display="https://www.contabilizei.com.br/consulta-cnae/manutencao-reparacao-e-instalacao-de-maquinas-e-equipamentos/3315500-manutencao-e-reparacao-de-veiculos-ferroviarios/"/>
    <hyperlink ref="C883" r:id="rId1762" display="https://www.contabilizei.com.br/consulta-cnae/manutencao-reparacao-e-instalacao-de-maquinas-e-equipamentos/3315500-manutencao-e-reparacao-de-veiculos-ferroviarios/"/>
    <hyperlink ref="B884" r:id="rId1763" display="https://www.contabilizei.com.br/consulta-cnae/manutencao-reparacao-e-instalacao-de-maquinas-e-equipamentos/3316301-manutencao-e-reparacao-de-aeronaves-exceto-a-manutencao-na-pista/"/>
    <hyperlink ref="C884" r:id="rId1764" display="https://www.contabilizei.com.br/consulta-cnae/manutencao-reparacao-e-instalacao-de-maquinas-e-equipamentos/3316301-manutencao-e-reparacao-de-aeronaves-exceto-a-manutencao-na-pista/"/>
    <hyperlink ref="B885" r:id="rId1765" display="https://www.contabilizei.com.br/consulta-cnae/manutencao-reparacao-e-instalacao-de-maquinas-e-equipamentos/3316302-manutencao-de-aeronaves-na-pista/"/>
    <hyperlink ref="C885" r:id="rId1766" display="https://www.contabilizei.com.br/consulta-cnae/manutencao-reparacao-e-instalacao-de-maquinas-e-equipamentos/3316302-manutencao-de-aeronaves-na-pista/"/>
    <hyperlink ref="B886" r:id="rId1767" display="https://www.contabilizei.com.br/consulta-cnae/manutencao-reparacao-e-instalacao-de-maquinas-e-equipamentos/3317101-manutencao-e-reparacao-de-embarcacoes-e-estruturas-flutuantes/"/>
    <hyperlink ref="C886" r:id="rId1768" display="https://www.contabilizei.com.br/consulta-cnae/manutencao-reparacao-e-instalacao-de-maquinas-e-equipamentos/3317101-manutencao-e-reparacao-de-embarcacoes-e-estruturas-flutuantes/"/>
    <hyperlink ref="B887" r:id="rId1769" display="https://www.contabilizei.com.br/consulta-cnae/manutencao-reparacao-e-instalacao-de-maquinas-e-equipamentos/3317102-manutencao-e-reparacao-de-embarcacoes-para-esporte-e-lazer/"/>
    <hyperlink ref="C887" r:id="rId1770" display="https://www.contabilizei.com.br/consulta-cnae/manutencao-reparacao-e-instalacao-de-maquinas-e-equipamentos/3317102-manutencao-e-reparacao-de-embarcacoes-para-esporte-e-lazer/"/>
    <hyperlink ref="B888" r:id="rId1771" display="https://www.contabilizei.com.br/consulta-cnae/manutencao-reparacao-e-instalacao-de-maquinas-e-equipamentos/3319800-manutencao-e-reparacao-de-equipamentos-e-produtos-nao-especificados-anteriormente/"/>
    <hyperlink ref="C888" r:id="rId1772" display="https://www.contabilizei.com.br/consulta-cnae/manutencao-reparacao-e-instalacao-de-maquinas-e-equipamentos/3319800-manutencao-e-reparacao-de-equipamentos-e-produtos-nao-especificados-anteriormente/"/>
    <hyperlink ref="B889" r:id="rId1773" display="https://www.contabilizei.com.br/consulta-cnae/manutencao-reparacao-e-instalacao-de-maquinas-e-equipamentos/3321000-instalacao-de-maquinas-e-equipamentos-industriais/"/>
    <hyperlink ref="C889" r:id="rId1774" display="https://www.contabilizei.com.br/consulta-cnae/manutencao-reparacao-e-instalacao-de-maquinas-e-equipamentos/3321000-instalacao-de-maquinas-e-equipamentos-industriais/"/>
    <hyperlink ref="B890" r:id="rId1775" display="https://www.contabilizei.com.br/consulta-cnae/manutencao-reparacao-e-instalacao-de-maquinas-e-equipamentos/3329501-servicos-de-montagem-de-moveis-de-qualquer-material/"/>
    <hyperlink ref="C890" r:id="rId1776" display="https://www.contabilizei.com.br/consulta-cnae/manutencao-reparacao-e-instalacao-de-maquinas-e-equipamentos/3329501-servicos-de-montagem-de-moveis-de-qualquer-material/"/>
    <hyperlink ref="B891" r:id="rId1777" display="https://www.contabilizei.com.br/consulta-cnae/manutencao-reparacao-e-instalacao-de-maquinas-e-equipamentos/3329599-instalacao-de-outros-equipamentos-nao-especificados-anteriormente/"/>
    <hyperlink ref="C891" r:id="rId1778" display="https://www.contabilizei.com.br/consulta-cnae/manutencao-reparacao-e-instalacao-de-maquinas-e-equipamentos/3329599-instalacao-de-outros-equipamentos-nao-especificados-anteriormente/"/>
    <hyperlink ref="B892" r:id="rId1779" display="https://www.contabilizei.com.br/consulta-cnae/eletricidade-gas-e-outras-utilidades/3520401-producao-de-gas-processamento-de-gas-natural/"/>
    <hyperlink ref="C892" r:id="rId1780" display="https://www.contabilizei.com.br/consulta-cnae/eletricidade-gas-e-outras-utilidades/3520401-producao-de-gas-processamento-de-gas-natural/"/>
    <hyperlink ref="B893" r:id="rId1781" display="https://www.contabilizei.com.br/consulta-cnae/eletricidade-gas-e-outras-utilidades/3520402-distribuicao-de-combustiveis-gasosos-por-redes-urbanas/"/>
    <hyperlink ref="C893" r:id="rId1782" display="https://www.contabilizei.com.br/consulta-cnae/eletricidade-gas-e-outras-utilidades/3520402-distribuicao-de-combustiveis-gasosos-por-redes-urbanas/"/>
    <hyperlink ref="B894" r:id="rId1783" display="https://www.contabilizei.com.br/consulta-cnae/eletricidade-gas-e-outras-utilidades/3530100-producao-e-distribuicao-de-vapor-agua-quente-e-ar-condicionado/"/>
    <hyperlink ref="C894" r:id="rId1784" display="https://www.contabilizei.com.br/consulta-cnae/eletricidade-gas-e-outras-utilidades/3530100-producao-e-distribuicao-de-vapor-agua-quente-e-ar-condicionado/"/>
    <hyperlink ref="B895" r:id="rId1785" display="https://www.contabilizei.com.br/consulta-cnae/captacao-tratamento-e-distribuicao-de-agua/3600602-distribuicao-de-agua-por-caminhoes/"/>
    <hyperlink ref="C895" r:id="rId1786" display="https://www.contabilizei.com.br/consulta-cnae/captacao-tratamento-e-distribuicao-de-agua/3600602-distribuicao-de-agua-por-caminhoes/"/>
    <hyperlink ref="B896" r:id="rId1787" display="https://www.contabilizei.com.br/consulta-cnae/esgoto-e-atividades-relacionadas/3702900-atividades-relacionadas-a-esgoto-exceto-a-gestao-de-redes/"/>
    <hyperlink ref="C896" r:id="rId1788" display="https://www.contabilizei.com.br/consulta-cnae/esgoto-e-atividades-relacionadas/3702900-atividades-relacionadas-a-esgoto-exceto-a-gestao-de-redes/"/>
    <hyperlink ref="B897" r:id="rId1789" display="https://www.contabilizei.com.br/consulta-cnae/coleta-tratamento-e-disposicao-de-residuos-recuperacao-de-materiais/3811400-coleta-de-residuos-nao-perigosos/"/>
    <hyperlink ref="C897" r:id="rId1790" display="https://www.contabilizei.com.br/consulta-cnae/coleta-tratamento-e-disposicao-de-residuos-recuperacao-de-materiais/3811400-coleta-de-residuos-nao-perigosos/"/>
    <hyperlink ref="B898" r:id="rId1791" display="https://www.contabilizei.com.br/consulta-cnae/coleta-tratamento-e-disposicao-de-residuos-recuperacao-de-materiais/3812200-coleta-de-residuos-perigosos/"/>
    <hyperlink ref="C898" r:id="rId1792" display="https://www.contabilizei.com.br/consulta-cnae/coleta-tratamento-e-disposicao-de-residuos-recuperacao-de-materiais/3812200-coleta-de-residuos-perigosos/"/>
    <hyperlink ref="B899" r:id="rId1793" display="https://www.contabilizei.com.br/consulta-cnae/coleta-tratamento-e-disposicao-de-residuos-recuperacao-de-materiais/3831901-recuperacao-de-sucatas-de-aluminio/"/>
    <hyperlink ref="C899" r:id="rId1794" display="https://www.contabilizei.com.br/consulta-cnae/coleta-tratamento-e-disposicao-de-residuos-recuperacao-de-materiais/3831901-recuperacao-de-sucatas-de-aluminio/"/>
    <hyperlink ref="B900" r:id="rId1795" display="https://www.contabilizei.com.br/consulta-cnae/coleta-tratamento-e-disposicao-de-residuos-recuperacao-de-materiais/3831999-recuperacao-de-materiais-metalicos-exceto-aluminio/"/>
    <hyperlink ref="C900" r:id="rId1796" display="https://www.contabilizei.com.br/consulta-cnae/coleta-tratamento-e-disposicao-de-residuos-recuperacao-de-materiais/3831999-recuperacao-de-materiais-metalicos-exceto-aluminio/"/>
    <hyperlink ref="B901" r:id="rId1797" display="https://www.contabilizei.com.br/consulta-cnae/coleta-tratamento-e-disposicao-de-residuos-recuperacao-de-materiais/3832700-recuperacao-de-materiais-plasticos/"/>
    <hyperlink ref="C901" r:id="rId1798" display="https://www.contabilizei.com.br/consulta-cnae/coleta-tratamento-e-disposicao-de-residuos-recuperacao-de-materiais/3832700-recuperacao-de-materiais-plasticos/"/>
    <hyperlink ref="B902" r:id="rId1799" display="https://www.contabilizei.com.br/consulta-cnae/coleta-tratamento-e-disposicao-de-residuos-recuperacao-de-materiais/3839401-usinas-de-compostagem/"/>
    <hyperlink ref="C902" r:id="rId1800" display="https://www.contabilizei.com.br/consulta-cnae/coleta-tratamento-e-disposicao-de-residuos-recuperacao-de-materiais/3839401-usinas-de-compostagem/"/>
    <hyperlink ref="B903" r:id="rId1801" display="https://www.contabilizei.com.br/consulta-cnae/coleta-tratamento-e-disposicao-de-residuos-recuperacao-de-materiais/3839499-recuperacao-de-materiais-nao-especificados-anteriormente/"/>
    <hyperlink ref="C903" r:id="rId1802" display="https://www.contabilizei.com.br/consulta-cnae/coleta-tratamento-e-disposicao-de-residuos-recuperacao-de-materiais/3839499-recuperacao-de-materiais-nao-especificados-anteriormente/"/>
    <hyperlink ref="B904" r:id="rId1803" display="https://www.contabilizei.com.br/consulta-cnae/construcao-de-edificios/4120400-construcao-de-edificios/"/>
    <hyperlink ref="C904" r:id="rId1804" display="https://www.contabilizei.com.br/consulta-cnae/construcao-de-edificios/4120400-construcao-de-edificios/"/>
    <hyperlink ref="B905" r:id="rId1805" display="https://www.contabilizei.com.br/consulta-cnae/obras-de-infra-estrutura/4211101-construcao-de-rodovias-e-ferrovias/"/>
    <hyperlink ref="C905" r:id="rId1806" display="https://www.contabilizei.com.br/consulta-cnae/obras-de-infra-estrutura/4211101-construcao-de-rodovias-e-ferrovias/"/>
    <hyperlink ref="B906" r:id="rId1807" display="https://www.contabilizei.com.br/consulta-cnae/obras-de-infra-estrutura/4211102-pintura-para-sinalizacao-em-pistas-rodoviarias-e-aeroportos/"/>
    <hyperlink ref="C906" r:id="rId1808" display="https://www.contabilizei.com.br/consulta-cnae/obras-de-infra-estrutura/4211102-pintura-para-sinalizacao-em-pistas-rodoviarias-e-aeroportos/"/>
    <hyperlink ref="B907" r:id="rId1809" display="https://www.contabilizei.com.br/consulta-cnae/obras-de-infra-estrutura/4212000-construcao-de-obras-de-arte-especiais/"/>
    <hyperlink ref="C907" r:id="rId1810" display="https://www.contabilizei.com.br/consulta-cnae/obras-de-infra-estrutura/4212000-construcao-de-obras-de-arte-especiais/"/>
    <hyperlink ref="B908" r:id="rId1811" display="https://www.contabilizei.com.br/consulta-cnae/obras-de-infra-estrutura/4213800-obras-de-urbanizacao-ruas-pracas-e-calcadas/"/>
    <hyperlink ref="C908" r:id="rId1812" display="https://www.contabilizei.com.br/consulta-cnae/obras-de-infra-estrutura/4213800-obras-de-urbanizacao-ruas-pracas-e-calcadas/"/>
    <hyperlink ref="B909" r:id="rId1813" display="https://www.contabilizei.com.br/consulta-cnae/obras-de-infra-estrutura/4221901-construcao-de-barragens-e-represas-para-geracao-de-energia-eletrica/"/>
    <hyperlink ref="C909" r:id="rId1814" display="https://www.contabilizei.com.br/consulta-cnae/obras-de-infra-estrutura/4221901-construcao-de-barragens-e-represas-para-geracao-de-energia-eletrica/"/>
    <hyperlink ref="B910" r:id="rId1815" display="https://www.contabilizei.com.br/consulta-cnae/obras-de-infra-estrutura/4221902-construcao-de-estacoes-e-redes-de-distribuicao-de-energia-eletrica/"/>
    <hyperlink ref="C910" r:id="rId1816" display="https://www.contabilizei.com.br/consulta-cnae/obras-de-infra-estrutura/4221902-construcao-de-estacoes-e-redes-de-distribuicao-de-energia-eletrica/"/>
    <hyperlink ref="B911" r:id="rId1817" display="https://www.contabilizei.com.br/consulta-cnae/obras-de-infra-estrutura/4221903-manutencao-de-redes-de-distribuicao-de-energia-eletrica/"/>
    <hyperlink ref="C911" r:id="rId1818" display="https://www.contabilizei.com.br/consulta-cnae/obras-de-infra-estrutura/4221903-manutencao-de-redes-de-distribuicao-de-energia-eletrica/"/>
    <hyperlink ref="B912" r:id="rId1819" display="https://www.contabilizei.com.br/consulta-cnae/obras-de-infra-estrutura/4221904-construcao-de-estacoes-e-redes-de-telecomunicacoes/"/>
    <hyperlink ref="C912" r:id="rId1820" display="https://www.contabilizei.com.br/consulta-cnae/obras-de-infra-estrutura/4221904-construcao-de-estacoes-e-redes-de-telecomunicacoes/"/>
    <hyperlink ref="B913" r:id="rId1821" display="https://www.contabilizei.com.br/consulta-cnae/obras-de-infra-estrutura/4221905-manutencao-de-estacoes-e-redes-de-telecomunicacoes/"/>
    <hyperlink ref="C913" r:id="rId1822" display="https://www.contabilizei.com.br/consulta-cnae/obras-de-infra-estrutura/4221905-manutencao-de-estacoes-e-redes-de-telecomunicacoes/"/>
    <hyperlink ref="B914" r:id="rId1823" display="https://www.contabilizei.com.br/consulta-cnae/obras-de-infra-estrutura/4222701-construcao-de-redes-de-abastecimento-de-agua-coleta-de-esgoto-e-construcoes-correlatas-exceto-obras-de-irrigacao/"/>
    <hyperlink ref="C914" r:id="rId1824" display="https://www.contabilizei.com.br/consulta-cnae/obras-de-infra-estrutura/4222701-construcao-de-redes-de-abastecimento-de-agua-coleta-de-esgoto-e-construcoes-correlatas-exceto-obras-de-irrigacao/"/>
    <hyperlink ref="B915" r:id="rId1825" display="https://www.contabilizei.com.br/consulta-cnae/obras-de-infra-estrutura/4222702-obras-de-irrigacao/"/>
    <hyperlink ref="C915" r:id="rId1826" display="https://www.contabilizei.com.br/consulta-cnae/obras-de-infra-estrutura/4222702-obras-de-irrigacao/"/>
    <hyperlink ref="B916" r:id="rId1827" display="https://www.contabilizei.com.br/consulta-cnae/obras-de-infra-estrutura/4223500-construcao-de-redes-de-transportes-por-dutos-exceto-para-agua-e-esgoto/"/>
    <hyperlink ref="C916" r:id="rId1828" display="https://www.contabilizei.com.br/consulta-cnae/obras-de-infra-estrutura/4223500-construcao-de-redes-de-transportes-por-dutos-exceto-para-agua-e-esgoto/"/>
    <hyperlink ref="B917" r:id="rId1829" display="https://www.contabilizei.com.br/consulta-cnae/obras-de-infra-estrutura/4291000-obras-portuarias-maritimas-e-fluviais/"/>
    <hyperlink ref="C917" r:id="rId1830" display="https://www.contabilizei.com.br/consulta-cnae/obras-de-infra-estrutura/4291000-obras-portuarias-maritimas-e-fluviais/"/>
    <hyperlink ref="B918" r:id="rId1831" display="https://www.contabilizei.com.br/consulta-cnae/obras-de-infra-estrutura/4292801-montagem-de-estruturas-metalicas/"/>
    <hyperlink ref="C918" r:id="rId1832" display="https://www.contabilizei.com.br/consulta-cnae/obras-de-infra-estrutura/4292801-montagem-de-estruturas-metalicas/"/>
    <hyperlink ref="B919" r:id="rId1833" display="https://www.contabilizei.com.br/consulta-cnae/obras-de-infra-estrutura/4292802-obras-de-montagem-industrial/"/>
    <hyperlink ref="C919" r:id="rId1834" display="https://www.contabilizei.com.br/consulta-cnae/obras-de-infra-estrutura/4292802-obras-de-montagem-industrial/"/>
    <hyperlink ref="B920" r:id="rId1835" display="https://www.contabilizei.com.br/consulta-cnae/obras-de-infra-estrutura/4299501-construcao-de-instalacoes-esportivas-e-recreativas/"/>
    <hyperlink ref="C920" r:id="rId1836" display="https://www.contabilizei.com.br/consulta-cnae/obras-de-infra-estrutura/4299501-construcao-de-instalacoes-esportivas-e-recreativas/"/>
    <hyperlink ref="B921" r:id="rId1837" display="https://www.contabilizei.com.br/consulta-cnae/obras-de-infra-estrutura/4299599-outras-obras-de-engenharia-civil-nao-especificadas-anteriormente/"/>
    <hyperlink ref="C921" r:id="rId1838" display="https://www.contabilizei.com.br/consulta-cnae/obras-de-infra-estrutura/4299599-outras-obras-de-engenharia-civil-nao-especificadas-anteriormente/"/>
    <hyperlink ref="B922" r:id="rId1839" display="https://www.contabilizei.com.br/consulta-cnae/servicos-especializados-para-construcao/4311801-demolicao-de-edificios-e-outras-estruturas/"/>
    <hyperlink ref="C922" r:id="rId1840" display="https://www.contabilizei.com.br/consulta-cnae/servicos-especializados-para-construcao/4311801-demolicao-de-edificios-e-outras-estruturas/"/>
    <hyperlink ref="B923" r:id="rId1841" display="https://www.contabilizei.com.br/consulta-cnae/servicos-especializados-para-construcao/4311802-preparacao-de-canteiro-e-limpeza-de-terreno/"/>
    <hyperlink ref="C923" r:id="rId1842" display="https://www.contabilizei.com.br/consulta-cnae/servicos-especializados-para-construcao/4311802-preparacao-de-canteiro-e-limpeza-de-terreno/"/>
    <hyperlink ref="B924" r:id="rId1843" display="https://www.contabilizei.com.br/consulta-cnae/servicos-especializados-para-construcao/4312600-perfuracoes-e-sondagens/"/>
    <hyperlink ref="C924" r:id="rId1844" display="https://www.contabilizei.com.br/consulta-cnae/servicos-especializados-para-construcao/4312600-perfuracoes-e-sondagens/"/>
    <hyperlink ref="B925" r:id="rId1845" display="https://www.contabilizei.com.br/consulta-cnae/servicos-especializados-para-construcao/4313400-obras-de-terraplenagem/"/>
    <hyperlink ref="C925" r:id="rId1846" display="https://www.contabilizei.com.br/consulta-cnae/servicos-especializados-para-construcao/4313400-obras-de-terraplenagem/"/>
    <hyperlink ref="B926" r:id="rId1847" display="https://www.contabilizei.com.br/consulta-cnae/servicos-especializados-para-construcao/4319300-servicos-de-preparacao-do-terreno-nao-especificados-anteriormente/"/>
    <hyperlink ref="C926" r:id="rId1848" display="https://www.contabilizei.com.br/consulta-cnae/servicos-especializados-para-construcao/4319300-servicos-de-preparacao-do-terreno-nao-especificados-anteriormente/"/>
    <hyperlink ref="B927" r:id="rId1849" display="https://www.contabilizei.com.br/consulta-cnae/servicos-especializados-para-construcao/4321500-instalacao-e-manutencao-eletrica/"/>
    <hyperlink ref="C927" r:id="rId1850" display="https://www.contabilizei.com.br/consulta-cnae/servicos-especializados-para-construcao/4321500-instalacao-e-manutencao-eletrica/"/>
    <hyperlink ref="B928" r:id="rId1851" display="https://www.contabilizei.com.br/consulta-cnae/servicos-especializados-para-construcao/4322301-instalacoes-hidraulicas-sanitarias-e-de-gas/"/>
    <hyperlink ref="C928" r:id="rId1852" display="https://www.contabilizei.com.br/consulta-cnae/servicos-especializados-para-construcao/4322301-instalacoes-hidraulicas-sanitarias-e-de-gas/"/>
    <hyperlink ref="B929" r:id="rId1853" display="https://www.contabilizei.com.br/consulta-cnae/servicos-especializados-para-construcao/4322302-instalacao-e-manutencao-de-sistemas-centrais-de-ar-condicionado-de-ventilacao-e-refrigeracao/"/>
    <hyperlink ref="C929" r:id="rId1854" display="https://www.contabilizei.com.br/consulta-cnae/servicos-especializados-para-construcao/4322302-instalacao-e-manutencao-de-sistemas-centrais-de-ar-condicionado-de-ventilacao-e-refrigeracao/"/>
    <hyperlink ref="B930" r:id="rId1855" display="https://www.contabilizei.com.br/consulta-cnae/servicos-especializados-para-construcao/4322303-instalacoes-de-sistema-de-prevencao-contra-incendio/"/>
    <hyperlink ref="C930" r:id="rId1856" display="https://www.contabilizei.com.br/consulta-cnae/servicos-especializados-para-construcao/4322303-instalacoes-de-sistema-de-prevencao-contra-incendio/"/>
    <hyperlink ref="B931" r:id="rId1857" display="https://www.contabilizei.com.br/consulta-cnae/servicos-especializados-para-construcao/4329101-instalacao-de-paineis-publicitarios/"/>
    <hyperlink ref="C931" r:id="rId1858" display="https://www.contabilizei.com.br/consulta-cnae/servicos-especializados-para-construcao/4329101-instalacao-de-paineis-publicitarios/"/>
    <hyperlink ref="B932" r:id="rId1859" display="https://www.contabilizei.com.br/consulta-cnae/servicos-especializados-para-construcao/4329102-instalacao-de-equipamentos-para-orientacao-a-navegacao-maritima-fluvial-e-lacustre/"/>
    <hyperlink ref="C932" r:id="rId1860" display="https://www.contabilizei.com.br/consulta-cnae/servicos-especializados-para-construcao/4329102-instalacao-de-equipamentos-para-orientacao-a-navegacao-maritima-fluvial-e-lacustre/"/>
    <hyperlink ref="B933" r:id="rId1861" display="https://www.contabilizei.com.br/consulta-cnae/servicos-especializados-para-construcao/4329103-instalacao-manutencao-e-reparacao-de-elevadores-escadas-e-esteiras-rolantes/"/>
    <hyperlink ref="C933" r:id="rId1862" display="https://www.contabilizei.com.br/consulta-cnae/servicos-especializados-para-construcao/4329103-instalacao-manutencao-e-reparacao-de-elevadores-escadas-e-esteiras-rolantes/"/>
    <hyperlink ref="B934" r:id="rId1863" display="https://www.contabilizei.com.br/consulta-cnae/servicos-especializados-para-construcao/4329104-montagem-e-instalacao-de-sistemas-e-equipamentos-de-iluminacao-e-sinalizacao-em-vias-publicas-portos-e-aeroportos/"/>
    <hyperlink ref="C934" r:id="rId1864" display="https://www.contabilizei.com.br/consulta-cnae/servicos-especializados-para-construcao/4329104-montagem-e-instalacao-de-sistemas-e-equipamentos-de-iluminacao-e-sinalizacao-em-vias-publicas-portos-e-aeroportos/"/>
    <hyperlink ref="B935" r:id="rId1865" display="https://www.contabilizei.com.br/consulta-cnae/servicos-especializados-para-construcao/4329105-tratamentos-termicos-acusticos-ou-de-vibracao/"/>
    <hyperlink ref="C935" r:id="rId1866" display="https://www.contabilizei.com.br/consulta-cnae/servicos-especializados-para-construcao/4329105-tratamentos-termicos-acusticos-ou-de-vibracao/"/>
    <hyperlink ref="B936" r:id="rId1867" display="https://www.contabilizei.com.br/consulta-cnae/servicos-especializados-para-construcao/4329199-outras-obras-de-instalacoes-em-construcoes-nao-especificadas-anteriormente/"/>
    <hyperlink ref="C936" r:id="rId1868" display="https://www.contabilizei.com.br/consulta-cnae/servicos-especializados-para-construcao/4329199-outras-obras-de-instalacoes-em-construcoes-nao-especificadas-anteriormente/"/>
    <hyperlink ref="B937" r:id="rId1869" display="https://www.contabilizei.com.br/consulta-cnae/servicos-especializados-para-construcao/4330401-impermeabilizacao-em-obras-de-engenharia-civil/"/>
    <hyperlink ref="C937" r:id="rId1870" display="https://www.contabilizei.com.br/consulta-cnae/servicos-especializados-para-construcao/4330401-impermeabilizacao-em-obras-de-engenharia-civil/"/>
    <hyperlink ref="B938" r:id="rId1871" display="https://www.contabilizei.com.br/consulta-cnae/servicos-especializados-para-construcao/4330402-instalacao-de-portas-janelas-tetos-divisorias-e-armarios-embutidos-de-qualquer-material/"/>
    <hyperlink ref="C938" r:id="rId1872" display="https://www.contabilizei.com.br/consulta-cnae/servicos-especializados-para-construcao/4330402-instalacao-de-portas-janelas-tetos-divisorias-e-armarios-embutidos-de-qualquer-material/"/>
    <hyperlink ref="B939" r:id="rId1873" display="https://www.contabilizei.com.br/consulta-cnae/servicos-especializados-para-construcao/4330403-obras-de-acabamento-em-gesso-e-estuque/"/>
    <hyperlink ref="C939" r:id="rId1874" display="https://www.contabilizei.com.br/consulta-cnae/servicos-especializados-para-construcao/4330403-obras-de-acabamento-em-gesso-e-estuque/"/>
    <hyperlink ref="B940" r:id="rId1875" display="https://www.contabilizei.com.br/consulta-cnae/servicos-especializados-para-construcao/4330404-servicos-de-pintura-de-edificios-em-geral/"/>
    <hyperlink ref="C940" r:id="rId1876" display="https://www.contabilizei.com.br/consulta-cnae/servicos-especializados-para-construcao/4330404-servicos-de-pintura-de-edificios-em-geral/"/>
    <hyperlink ref="B941" r:id="rId1877" display="https://www.contabilizei.com.br/consulta-cnae/servicos-especializados-para-construcao/4330405-aplicacao-de-revestimentos-e-de-resinas-em-interiores-e-exteriores/"/>
    <hyperlink ref="C941" r:id="rId1878" display="https://www.contabilizei.com.br/consulta-cnae/servicos-especializados-para-construcao/4330405-aplicacao-de-revestimentos-e-de-resinas-em-interiores-e-exteriores/"/>
    <hyperlink ref="B942" r:id="rId1879" display="https://www.contabilizei.com.br/consulta-cnae/servicos-especializados-para-construcao/4330499-outras-obras-de-acabamento-da-construcao/"/>
    <hyperlink ref="C942" r:id="rId1880" display="https://www.contabilizei.com.br/consulta-cnae/servicos-especializados-para-construcao/4330499-outras-obras-de-acabamento-da-construcao/"/>
    <hyperlink ref="B943" r:id="rId1881" display="https://www.contabilizei.com.br/consulta-cnae/servicos-especializados-para-construcao/4391600-obras-de-fundacoes/"/>
    <hyperlink ref="C943" r:id="rId1882" display="https://www.contabilizei.com.br/consulta-cnae/servicos-especializados-para-construcao/4391600-obras-de-fundacoes/"/>
    <hyperlink ref="B944" r:id="rId1883" display="https://www.contabilizei.com.br/consulta-cnae/servicos-especializados-para-construcao/4399102-montagem-e-desmontagem-de-andaimes-e-outras-estruturas-temporarias/"/>
    <hyperlink ref="C944" r:id="rId1884" display="https://www.contabilizei.com.br/consulta-cnae/servicos-especializados-para-construcao/4399102-montagem-e-desmontagem-de-andaimes-e-outras-estruturas-temporarias/"/>
    <hyperlink ref="B945" r:id="rId1885" display="https://www.contabilizei.com.br/consulta-cnae/servicos-especializados-para-construcao/4399103-obras-de-alvenaria/"/>
    <hyperlink ref="C945" r:id="rId1886" display="https://www.contabilizei.com.br/consulta-cnae/servicos-especializados-para-construcao/4399103-obras-de-alvenaria/"/>
    <hyperlink ref="B946" r:id="rId1887" display="https://www.contabilizei.com.br/consulta-cnae/servicos-especializados-para-construcao/4399104-servicos-de-operacao-e-fornecimento-de-equipamentos-para-transporte-e-elevacao-de-cargas-e-pessoas-para-uso-em-obras/"/>
    <hyperlink ref="C946" r:id="rId1888" display="https://www.contabilizei.com.br/consulta-cnae/servicos-especializados-para-construcao/4399104-servicos-de-operacao-e-fornecimento-de-equipamentos-para-transporte-e-elevacao-de-cargas-e-pessoas-para-uso-em-obras/"/>
    <hyperlink ref="B947" r:id="rId1889" display="https://www.contabilizei.com.br/consulta-cnae/servicos-especializados-para-construcao/4399105-perfuracao-e-construcao-de-pocos-de-agua/"/>
    <hyperlink ref="C947" r:id="rId1890" display="https://www.contabilizei.com.br/consulta-cnae/servicos-especializados-para-construcao/4399105-perfuracao-e-construcao-de-pocos-de-agua/"/>
    <hyperlink ref="B948" r:id="rId1891" display="https://www.contabilizei.com.br/consulta-cnae/servicos-especializados-para-construcao/4399199-servicos-especializados-para-construcao-nao-especificados-anteriormente/"/>
    <hyperlink ref="C948" r:id="rId1892" display="https://www.contabilizei.com.br/consulta-cnae/servicos-especializados-para-construcao/4399199-servicos-especializados-para-construcao-nao-especificados-anteriormente/"/>
    <hyperlink ref="B949" r:id="rId1893" display="https://www.contabilizei.com.br/consulta-cnae/comercio-e-reparacao-de-veiculos-automotores-e-motocicletas/4511101-comercio-a-varejo-de-automoveis-camionetas-e-utilitarios-novos/"/>
    <hyperlink ref="C949" r:id="rId1894" display="https://www.contabilizei.com.br/consulta-cnae/comercio-e-reparacao-de-veiculos-automotores-e-motocicletas/4511101-comercio-a-varejo-de-automoveis-camionetas-e-utilitarios-novos/"/>
    <hyperlink ref="B950" r:id="rId1895" display="https://www.contabilizei.com.br/consulta-cnae/comercio-e-reparacao-de-veiculos-automotores-e-motocicletas/4511102-comercio-a-varejo-de-automoveis-camionetas-e-utilitarios-usados/"/>
    <hyperlink ref="C950" r:id="rId1896" display="https://www.contabilizei.com.br/consulta-cnae/comercio-e-reparacao-de-veiculos-automotores-e-motocicletas/4511102-comercio-a-varejo-de-automoveis-camionetas-e-utilitarios-usados/"/>
    <hyperlink ref="B951" r:id="rId1897" display="https://www.contabilizei.com.br/consulta-cnae/comercio-e-reparacao-de-veiculos-automotores-e-motocicletas/4511103-comercio-por-atacado-de-automoveis-camionetas-e-utilitarios-novos-e-usados/"/>
    <hyperlink ref="C951" r:id="rId1898" display="https://www.contabilizei.com.br/consulta-cnae/comercio-e-reparacao-de-veiculos-automotores-e-motocicletas/4511103-comercio-por-atacado-de-automoveis-camionetas-e-utilitarios-novos-e-usados/"/>
    <hyperlink ref="B952" r:id="rId1899" display="https://www.contabilizei.com.br/consulta-cnae/comercio-e-reparacao-de-veiculos-automotores-e-motocicletas/4511104-comercio-por-atacado-de-caminhoes-novos-e-usados/"/>
    <hyperlink ref="C952" r:id="rId1900" display="https://www.contabilizei.com.br/consulta-cnae/comercio-e-reparacao-de-veiculos-automotores-e-motocicletas/4511104-comercio-por-atacado-de-caminhoes-novos-e-usados/"/>
    <hyperlink ref="B953" r:id="rId1901" display="https://www.contabilizei.com.br/consulta-cnae/comercio-e-reparacao-de-veiculos-automotores-e-motocicletas/4511105-comercio-por-atacado-de-reboques-e-semi-reboques-novos-e-usados/"/>
    <hyperlink ref="C953" r:id="rId1902" display="https://www.contabilizei.com.br/consulta-cnae/comercio-e-reparacao-de-veiculos-automotores-e-motocicletas/4511105-comercio-por-atacado-de-reboques-e-semi-reboques-novos-e-usados/"/>
    <hyperlink ref="B954" r:id="rId1903" display="https://www.contabilizei.com.br/consulta-cnae/comercio-e-reparacao-de-veiculos-automotores-e-motocicletas/4511106-comercio-por-atacado-de-onibus-e-microonibus-novos-e-usados/"/>
    <hyperlink ref="C954" r:id="rId1904" display="https://www.contabilizei.com.br/consulta-cnae/comercio-e-reparacao-de-veiculos-automotores-e-motocicletas/4511106-comercio-por-atacado-de-onibus-e-microonibus-novos-e-usados/"/>
    <hyperlink ref="B955" r:id="rId1905" display="https://www.contabilizei.com.br/consulta-cnae/comercio-e-reparacao-de-veiculos-automotores-e-motocicletas/4512902-comercio-sob-consignacao-de-veiculos-automotores/"/>
    <hyperlink ref="C955" r:id="rId1906" display="https://www.contabilizei.com.br/consulta-cnae/comercio-e-reparacao-de-veiculos-automotores-e-motocicletas/4512902-comercio-sob-consignacao-de-veiculos-automotores/"/>
    <hyperlink ref="B956" r:id="rId1907" display="https://www.contabilizei.com.br/consulta-cnae/comercio-e-reparacao-de-veiculos-automotores-e-motocicletas/4520001-servicos-de-manutencao-e-reparacao-mecanica-de-veiculos-automotores/"/>
    <hyperlink ref="C956" r:id="rId1908" display="https://www.contabilizei.com.br/consulta-cnae/comercio-e-reparacao-de-veiculos-automotores-e-motocicletas/4520001-servicos-de-manutencao-e-reparacao-mecanica-de-veiculos-automotores/"/>
    <hyperlink ref="B957" r:id="rId1909" display="https://www.contabilizei.com.br/consulta-cnae/comercio-e-reparacao-de-veiculos-automotores-e-motocicletas/4520002-servicos-de-lanternagem-ou-funilaria-e-pintura-de-veiculos-automotores/"/>
    <hyperlink ref="C957" r:id="rId1910" display="https://www.contabilizei.com.br/consulta-cnae/comercio-e-reparacao-de-veiculos-automotores-e-motocicletas/4520002-servicos-de-lanternagem-ou-funilaria-e-pintura-de-veiculos-automotores/"/>
    <hyperlink ref="B958" r:id="rId1911" display="https://www.contabilizei.com.br/consulta-cnae/comercio-e-reparacao-de-veiculos-automotores-e-motocicletas/4520003-servicos-de-manutencao-e-reparacao-eletrica-de-veiculos-automotores/"/>
    <hyperlink ref="C958" r:id="rId1912" display="https://www.contabilizei.com.br/consulta-cnae/comercio-e-reparacao-de-veiculos-automotores-e-motocicletas/4520003-servicos-de-manutencao-e-reparacao-eletrica-de-veiculos-automotores/"/>
    <hyperlink ref="B959" r:id="rId1913" display="https://www.contabilizei.com.br/consulta-cnae/comercio-e-reparacao-de-veiculos-automotores-e-motocicletas/4520004-servicos-de-alinhamento-e-balanceamento-de-veiculos-automotores/"/>
    <hyperlink ref="C959" r:id="rId1914" display="https://www.contabilizei.com.br/consulta-cnae/comercio-e-reparacao-de-veiculos-automotores-e-motocicletas/4520004-servicos-de-alinhamento-e-balanceamento-de-veiculos-automotores/"/>
    <hyperlink ref="B960" r:id="rId1915" display="https://www.contabilizei.com.br/consulta-cnae/comercio-e-reparacao-de-veiculos-automotores-e-motocicletas/4520005-servicos-de-lavagem-lubrificacao-e-polimento-de-veiculos-automotores/"/>
    <hyperlink ref="C960" r:id="rId1916" display="https://www.contabilizei.com.br/consulta-cnae/comercio-e-reparacao-de-veiculos-automotores-e-motocicletas/4520005-servicos-de-lavagem-lubrificacao-e-polimento-de-veiculos-automotores/"/>
    <hyperlink ref="B961" r:id="rId1917" display="https://www.contabilizei.com.br/consulta-cnae/comercio-e-reparacao-de-veiculos-automotores-e-motocicletas/4520006-servicos-de-borracharia-para-veiculos-automotores/"/>
    <hyperlink ref="C961" r:id="rId1918" display="https://www.contabilizei.com.br/consulta-cnae/comercio-e-reparacao-de-veiculos-automotores-e-motocicletas/4520006-servicos-de-borracharia-para-veiculos-automotores/"/>
    <hyperlink ref="B962" r:id="rId1919" display="https://www.contabilizei.com.br/consulta-cnae/comercio-e-reparacao-de-veiculos-automotores-e-motocicletas/4520007-servicos-de-instalacao-manutencao-e-reparacao-de-acessorios-para-veiculos-automotores/"/>
    <hyperlink ref="C962" r:id="rId1920" display="https://www.contabilizei.com.br/consulta-cnae/comercio-e-reparacao-de-veiculos-automotores-e-motocicletas/4520007-servicos-de-instalacao-manutencao-e-reparacao-de-acessorios-para-veiculos-automotores/"/>
    <hyperlink ref="B963" r:id="rId1921" display="https://www.contabilizei.com.br/consulta-cnae/comercio-e-reparacao-de-veiculos-automotores-e-motocicletas/4520008-servicos-de-capotaria/"/>
    <hyperlink ref="C963" r:id="rId1922" display="https://www.contabilizei.com.br/consulta-cnae/comercio-e-reparacao-de-veiculos-automotores-e-motocicletas/4520008-servicos-de-capotaria/"/>
    <hyperlink ref="B964" r:id="rId1923" display="https://www.contabilizei.com.br/consulta-cnae/comercio-e-reparacao-de-veiculos-automotores-e-motocicletas/4530701-comercio-por-atacado-de-pecas-e-acessorios-novos-para-veiculos-automotores/"/>
    <hyperlink ref="C964" r:id="rId1924" display="https://www.contabilizei.com.br/consulta-cnae/comercio-e-reparacao-de-veiculos-automotores-e-motocicletas/4530701-comercio-por-atacado-de-pecas-e-acessorios-novos-para-veiculos-automotores/"/>
    <hyperlink ref="B965" r:id="rId1925" display="https://www.contabilizei.com.br/consulta-cnae/comercio-e-reparacao-de-veiculos-automotores-e-motocicletas/4541201-comercio-por-atacado-de-motocicletas-e-motonetas/"/>
    <hyperlink ref="C965" r:id="rId1926" display="https://www.contabilizei.com.br/consulta-cnae/comercio-e-reparacao-de-veiculos-automotores-e-motocicletas/4541201-comercio-por-atacado-de-motocicletas-e-motonetas/"/>
    <hyperlink ref="B966" r:id="rId1927" display="https://www.contabilizei.com.br/consulta-cnae/comercio-e-reparacao-de-veiculos-automotores-e-motocicletas/4541203-comercio-a-varejo-de-motocicletas-e-motonetas-novas/"/>
    <hyperlink ref="C966" r:id="rId1928" display="https://www.contabilizei.com.br/consulta-cnae/comercio-e-reparacao-de-veiculos-automotores-e-motocicletas/4541203-comercio-a-varejo-de-motocicletas-e-motonetas-novas/"/>
    <hyperlink ref="B967" r:id="rId1929" display="https://www.contabilizei.com.br/consulta-cnae/comercio-e-reparacao-de-veiculos-automotores-e-motocicletas/4541204-comercio-a-varejo-de-motocicletas-e-motonetas-usadas/"/>
    <hyperlink ref="C967" r:id="rId1930" display="https://www.contabilizei.com.br/consulta-cnae/comercio-e-reparacao-de-veiculos-automotores-e-motocicletas/4541204-comercio-a-varejo-de-motocicletas-e-motonetas-usadas/"/>
    <hyperlink ref="B968" r:id="rId1931" display="https://www.contabilizei.com.br/consulta-cnae/comercio-e-reparacao-de-veiculos-automotores-e-motocicletas/4542102-comercio-sob-consignacao-de-motocicletas-e-motonetas/"/>
    <hyperlink ref="C968" r:id="rId1932" display="https://www.contabilizei.com.br/consulta-cnae/comercio-e-reparacao-de-veiculos-automotores-e-motocicletas/4542102-comercio-sob-consignacao-de-motocicletas-e-motonetas/"/>
    <hyperlink ref="B969" r:id="rId1933" display="https://www.contabilizei.com.br/consulta-cnae/comercio-e-reparacao-de-veiculos-automotores-e-motocicletas/4543900-manutencao-e-reparacao-de-motocicletas-e-motonetas/"/>
    <hyperlink ref="C969" r:id="rId1934" display="https://www.contabilizei.com.br/consulta-cnae/comercio-e-reparacao-de-veiculos-automotores-e-motocicletas/4543900-manutencao-e-reparacao-de-motocicletas-e-motonetas/"/>
    <hyperlink ref="B970" r:id="rId1935" display="https://www.contabilizei.com.br/consulta-cnae/comercio-por-atacado-exceto-veiculos-automotores-e-motocicletas/4621400-comercio-atacadista-de-cafe-em-grao/"/>
    <hyperlink ref="C970" r:id="rId1936" display="https://www.contabilizei.com.br/consulta-cnae/comercio-por-atacado-exceto-veiculos-automotores-e-motocicletas/4621400-comercio-atacadista-de-cafe-em-grao/"/>
    <hyperlink ref="B971" r:id="rId1937" display="https://www.contabilizei.com.br/consulta-cnae/comercio-por-atacado-exceto-veiculos-automotores-e-motocicletas/4622200-comercio-atacadista-de-soja/"/>
    <hyperlink ref="C971" r:id="rId1938" display="https://www.contabilizei.com.br/consulta-cnae/comercio-por-atacado-exceto-veiculos-automotores-e-motocicletas/4622200-comercio-atacadista-de-soja/"/>
    <hyperlink ref="B972" r:id="rId1939" display="https://www.contabilizei.com.br/consulta-cnae/comercio-por-atacado-exceto-veiculos-automotores-e-motocicletas/4623101-comercio-atacadista-de-animais-vivos/"/>
    <hyperlink ref="C972" r:id="rId1940" display="https://www.contabilizei.com.br/consulta-cnae/comercio-por-atacado-exceto-veiculos-automotores-e-motocicletas/4623101-comercio-atacadista-de-animais-vivos/"/>
    <hyperlink ref="B973" r:id="rId1941" display="https://www.contabilizei.com.br/consulta-cnae/comercio-por-atacado-exceto-veiculos-automotores-e-motocicletas/4623102-comercio-atacadista-de-couros-las-peles-e-outros-subprodutos-nao-comestiveis-de-origem-animal/"/>
    <hyperlink ref="C973" r:id="rId1942" display="https://www.contabilizei.com.br/consulta-cnae/comercio-por-atacado-exceto-veiculos-automotores-e-motocicletas/4623102-comercio-atacadista-de-couros-las-peles-e-outros-subprodutos-nao-comestiveis-de-origem-animal/"/>
    <hyperlink ref="B974" r:id="rId1943" display="https://www.contabilizei.com.br/consulta-cnae/comercio-por-atacado-exceto-veiculos-automotores-e-motocicletas/4623103-comercio-atacadista-de-algodao/"/>
    <hyperlink ref="C974" r:id="rId1944" display="https://www.contabilizei.com.br/consulta-cnae/comercio-por-atacado-exceto-veiculos-automotores-e-motocicletas/4623103-comercio-atacadista-de-algodao/"/>
    <hyperlink ref="B975" r:id="rId1945" display="https://www.contabilizei.com.br/consulta-cnae/comercio-por-atacado-exceto-veiculos-automotores-e-motocicletas/4623104-comercio-atacadista-de-fumo-em-folha-nao-beneficiado/"/>
    <hyperlink ref="C975" r:id="rId1946" display="https://www.contabilizei.com.br/consulta-cnae/comercio-por-atacado-exceto-veiculos-automotores-e-motocicletas/4623104-comercio-atacadista-de-fumo-em-folha-nao-beneficiado/"/>
    <hyperlink ref="B976" r:id="rId1947" display="https://www.contabilizei.com.br/consulta-cnae/comercio-por-atacado-exceto-veiculos-automotores-e-motocicletas/4623105-comercio-atacadista-de-cacau/"/>
    <hyperlink ref="C976" r:id="rId1948" display="https://www.contabilizei.com.br/consulta-cnae/comercio-por-atacado-exceto-veiculos-automotores-e-motocicletas/4623105-comercio-atacadista-de-cacau/"/>
    <hyperlink ref="B977" r:id="rId1949" display="https://www.contabilizei.com.br/consulta-cnae/comercio-por-atacado-exceto-veiculos-automotores-e-motocicletas/4623106-comercio-atacadista-de-sementes-flores-plantas-e-gramas/"/>
    <hyperlink ref="C977" r:id="rId1950" display="https://www.contabilizei.com.br/consulta-cnae/comercio-por-atacado-exceto-veiculos-automotores-e-motocicletas/4623106-comercio-atacadista-de-sementes-flores-plantas-e-gramas/"/>
    <hyperlink ref="B978" r:id="rId1951" display="https://www.contabilizei.com.br/consulta-cnae/comercio-por-atacado-exceto-veiculos-automotores-e-motocicletas/4623107-comercio-atacadista-de-sisal/"/>
    <hyperlink ref="C978" r:id="rId1952" display="https://www.contabilizei.com.br/consulta-cnae/comercio-por-atacado-exceto-veiculos-automotores-e-motocicletas/4623107-comercio-atacadista-de-sisal/"/>
    <hyperlink ref="B979" r:id="rId1953" display="https://www.contabilizei.com.br/consulta-cnae/comercio-por-atacado-exceto-veiculos-automotores-e-motocicletas/4623108-comercio-atacadista-de-materias-primas-agricolas-com-atividade-de-fracionamento-e-acondicionamento-associada/"/>
    <hyperlink ref="C979" r:id="rId1954" display="https://www.contabilizei.com.br/consulta-cnae/comercio-por-atacado-exceto-veiculos-automotores-e-motocicletas/4623108-comercio-atacadista-de-materias-primas-agricolas-com-atividade-de-fracionamento-e-acondicionamento-associada/"/>
    <hyperlink ref="B980" r:id="rId1955" display="https://www.contabilizei.com.br/consulta-cnae/comercio-por-atacado-exceto-veiculos-automotores-e-motocicletas/4623109-comercio-atacadista-de-alimentos-para-animais/"/>
    <hyperlink ref="C980" r:id="rId1956" display="https://www.contabilizei.com.br/consulta-cnae/comercio-por-atacado-exceto-veiculos-automotores-e-motocicletas/4623109-comercio-atacadista-de-alimentos-para-animais/"/>
    <hyperlink ref="B981" r:id="rId1957" display="https://www.contabilizei.com.br/consulta-cnae/comercio-por-atacado-exceto-veiculos-automotores-e-motocicletas/4623199-comercio-atacadista-de-materias-primas-agricolas-nao-especificadas-anteriormente/"/>
    <hyperlink ref="C981" r:id="rId1958" display="https://www.contabilizei.com.br/consulta-cnae/comercio-por-atacado-exceto-veiculos-automotores-e-motocicletas/4623199-comercio-atacadista-de-materias-primas-agricolas-nao-especificadas-anteriormente/"/>
    <hyperlink ref="B982" r:id="rId1959" display="https://www.contabilizei.com.br/consulta-cnae/comercio-por-atacado-exceto-veiculos-automotores-e-motocicletas/4631100-comercio-atacadista-de-leite-e-laticinios/"/>
    <hyperlink ref="C982" r:id="rId1960" display="https://www.contabilizei.com.br/consulta-cnae/comercio-por-atacado-exceto-veiculos-automotores-e-motocicletas/4631100-comercio-atacadista-de-leite-e-laticinios/"/>
    <hyperlink ref="B983" r:id="rId1961" display="https://www.contabilizei.com.br/consulta-cnae/comercio-por-atacado-exceto-veiculos-automotores-e-motocicletas/4632001-comercio-atacadista-de-cereais-e-leguminosas-beneficiados/"/>
    <hyperlink ref="C983" r:id="rId1962" display="https://www.contabilizei.com.br/consulta-cnae/comercio-por-atacado-exceto-veiculos-automotores-e-motocicletas/4632001-comercio-atacadista-de-cereais-e-leguminosas-beneficiados/"/>
    <hyperlink ref="B984" r:id="rId1963" display="https://www.contabilizei.com.br/consulta-cnae/comercio-por-atacado-exceto-veiculos-automotores-e-motocicletas/4632002-comercio-atacadista-de-farinhas-amidos-e-feculas/"/>
    <hyperlink ref="C984" r:id="rId1964" display="https://www.contabilizei.com.br/consulta-cnae/comercio-por-atacado-exceto-veiculos-automotores-e-motocicletas/4632002-comercio-atacadista-de-farinhas-amidos-e-feculas/"/>
    <hyperlink ref="B985" r:id="rId1965" display="https://www.contabilizei.com.br/consulta-cnae/comercio-por-atacado-exceto-veiculos-automotores-e-motocicletas/4632003-comercio-atacadista-de-cereais-e-leguminosas-beneficiados-farinhas-amidos-e-feculas-com-atividade-de-fracionamento-e-acondicionamento-associada/"/>
    <hyperlink ref="C985" r:id="rId1966" display="https://www.contabilizei.com.br/consulta-cnae/comercio-por-atacado-exceto-veiculos-automotores-e-motocicletas/4632003-comercio-atacadista-de-cereais-e-leguminosas-beneficiados-farinhas-amidos-e-feculas-com-atividade-de-fracionamento-e-acondicionamento-associada/"/>
    <hyperlink ref="B986" r:id="rId1967" display="https://www.contabilizei.com.br/consulta-cnae/comercio-por-atacado-exceto-veiculos-automotores-e-motocicletas/4633801-comercio-atacadista-de-frutas-verduras-raizes-tuberculos-hortalicas-e-legumes-frescos/"/>
    <hyperlink ref="C986" r:id="rId1968" display="https://www.contabilizei.com.br/consulta-cnae/comercio-por-atacado-exceto-veiculos-automotores-e-motocicletas/4633801-comercio-atacadista-de-frutas-verduras-raizes-tuberculos-hortalicas-e-legumes-frescos/"/>
    <hyperlink ref="B987" r:id="rId1969" display="https://www.contabilizei.com.br/consulta-cnae/comercio-por-atacado-exceto-veiculos-automotores-e-motocicletas/4633802-comercio-atacadista-de-aves-vivas-e-ovos/"/>
    <hyperlink ref="C987" r:id="rId1970" display="https://www.contabilizei.com.br/consulta-cnae/comercio-por-atacado-exceto-veiculos-automotores-e-motocicletas/4633802-comercio-atacadista-de-aves-vivas-e-ovos/"/>
    <hyperlink ref="B988" r:id="rId1971" display="https://www.contabilizei.com.br/consulta-cnae/comercio-por-atacado-exceto-veiculos-automotores-e-motocicletas/4633803-comercio-atacadista-de-coelhos-e-outros-pequenos-animais-vivos-para-alimentacao/"/>
    <hyperlink ref="C988" r:id="rId1972" display="https://www.contabilizei.com.br/consulta-cnae/comercio-por-atacado-exceto-veiculos-automotores-e-motocicletas/4633803-comercio-atacadista-de-coelhos-e-outros-pequenos-animais-vivos-para-alimentacao/"/>
    <hyperlink ref="B989" r:id="rId1973" display="https://www.contabilizei.com.br/consulta-cnae/comercio-por-atacado-exceto-veiculos-automotores-e-motocicletas/4634601-comercio-atacadista-de-carnes-bovinas-e-suinas-e-derivados/"/>
    <hyperlink ref="C989" r:id="rId1974" display="https://www.contabilizei.com.br/consulta-cnae/comercio-por-atacado-exceto-veiculos-automotores-e-motocicletas/4634601-comercio-atacadista-de-carnes-bovinas-e-suinas-e-derivados/"/>
    <hyperlink ref="B990" r:id="rId1975" display="https://www.contabilizei.com.br/consulta-cnae/comercio-por-atacado-exceto-veiculos-automotores-e-motocicletas/4634602-comercio-atacadista-de-aves-abatidas-e-derivados/"/>
    <hyperlink ref="C990" r:id="rId1976" display="https://www.contabilizei.com.br/consulta-cnae/comercio-por-atacado-exceto-veiculos-automotores-e-motocicletas/4634602-comercio-atacadista-de-aves-abatidas-e-derivados/"/>
    <hyperlink ref="B991" r:id="rId1977" display="https://www.contabilizei.com.br/consulta-cnae/comercio-por-atacado-exceto-veiculos-automotores-e-motocicletas/4634603-comercio-atacadista-de-pescados-e-frutos-do-mar/"/>
    <hyperlink ref="C991" r:id="rId1978" display="https://www.contabilizei.com.br/consulta-cnae/comercio-por-atacado-exceto-veiculos-automotores-e-motocicletas/4634603-comercio-atacadista-de-pescados-e-frutos-do-mar/"/>
    <hyperlink ref="B992" r:id="rId1979" display="https://www.contabilizei.com.br/consulta-cnae/comercio-por-atacado-exceto-veiculos-automotores-e-motocicletas/4634699-comercio-atacadista-de-carnes-e-derivados-de-outros-animais/"/>
    <hyperlink ref="C992" r:id="rId1980" display="https://www.contabilizei.com.br/consulta-cnae/comercio-por-atacado-exceto-veiculos-automotores-e-motocicletas/4634699-comercio-atacadista-de-carnes-e-derivados-de-outros-animais/"/>
    <hyperlink ref="B993" r:id="rId1981" display="https://www.contabilizei.com.br/consulta-cnae/comercio-por-atacado-exceto-veiculos-automotores-e-motocicletas/4635403-comercio-atacadista-de-bebidas-com-atividade-de-fracionamento-e-acondicionamento-associada/"/>
    <hyperlink ref="C993" r:id="rId1982" display="https://www.contabilizei.com.br/consulta-cnae/comercio-por-atacado-exceto-veiculos-automotores-e-motocicletas/4635403-comercio-atacadista-de-bebidas-com-atividade-de-fracionamento-e-acondicionamento-associada/"/>
    <hyperlink ref="B994" r:id="rId1983" display="https://www.contabilizei.com.br/consulta-cnae/comercio-por-atacado-exceto-veiculos-automotores-e-motocicletas/4636201-comercio-atacadista-de-fumo-beneficiado/"/>
    <hyperlink ref="C994" r:id="rId1984" display="https://www.contabilizei.com.br/consulta-cnae/comercio-por-atacado-exceto-veiculos-automotores-e-motocicletas/4636201-comercio-atacadista-de-fumo-beneficiado/"/>
    <hyperlink ref="B995" r:id="rId1985" display="https://www.contabilizei.com.br/consulta-cnae/comercio-por-atacado-exceto-veiculos-automotores-e-motocicletas/4637101-comercio-atacadista-de-cafe-torrado-moido-e-soluvel/"/>
    <hyperlink ref="C995" r:id="rId1986" display="https://www.contabilizei.com.br/consulta-cnae/comercio-por-atacado-exceto-veiculos-automotores-e-motocicletas/4637101-comercio-atacadista-de-cafe-torrado-moido-e-soluvel/"/>
    <hyperlink ref="B996" r:id="rId1987" display="https://www.contabilizei.com.br/consulta-cnae/comercio-por-atacado-exceto-veiculos-automotores-e-motocicletas/4637102-comercio-atacadista-de-acucar/"/>
    <hyperlink ref="C996" r:id="rId1988" display="https://www.contabilizei.com.br/consulta-cnae/comercio-por-atacado-exceto-veiculos-automotores-e-motocicletas/4637102-comercio-atacadista-de-acucar/"/>
    <hyperlink ref="B997" r:id="rId1989" display="https://www.contabilizei.com.br/consulta-cnae/comercio-por-atacado-exceto-veiculos-automotores-e-motocicletas/4637103-comercio-atacadista-de-oleos-e-gorduras/"/>
    <hyperlink ref="C997" r:id="rId1990" display="https://www.contabilizei.com.br/consulta-cnae/comercio-por-atacado-exceto-veiculos-automotores-e-motocicletas/4637103-comercio-atacadista-de-oleos-e-gorduras/"/>
    <hyperlink ref="B998" r:id="rId1991" display="https://www.contabilizei.com.br/consulta-cnae/comercio-por-atacado-exceto-veiculos-automotores-e-motocicletas/4639702-comercio-atacadista-de-produtos-alimenticios-em-geral-com-atividade-de-fracionamento-e-acondicionamento-associada/"/>
    <hyperlink ref="C998" r:id="rId1992" display="https://www.contabilizei.com.br/consulta-cnae/comercio-por-atacado-exceto-veiculos-automotores-e-motocicletas/4639702-comercio-atacadista-de-produtos-alimenticios-em-geral-com-atividade-de-fracionamento-e-acondicionamento-associada/"/>
    <hyperlink ref="B999" r:id="rId1993" display="https://www.contabilizei.com.br/consulta-cnae/comercio-por-atacado-exceto-veiculos-automotores-e-motocicletas/4644301-comercio-atacadista-de-medicamentos-e-drogas-de-uso-humano/"/>
    <hyperlink ref="C999" r:id="rId1994" display="https://www.contabilizei.com.br/consulta-cnae/comercio-por-atacado-exceto-veiculos-automotores-e-motocicletas/4644301-comercio-atacadista-de-medicamentos-e-drogas-de-uso-humano/"/>
    <hyperlink ref="B1000" r:id="rId1995" display="https://www.contabilizei.com.br/consulta-cnae/comercio-por-atacado-exceto-veiculos-automotores-e-motocicletas/4644302-comercio-atacadista-de-medicamentos-e-drogas-de-uso-veterinario/"/>
    <hyperlink ref="C1000" r:id="rId1996" display="https://www.contabilizei.com.br/consulta-cnae/comercio-por-atacado-exceto-veiculos-automotores-e-motocicletas/4644302-comercio-atacadista-de-medicamentos-e-drogas-de-uso-veterinario/"/>
    <hyperlink ref="B1001" r:id="rId1997" display="https://www.contabilizei.com.br/consulta-cnae/comercio-por-atacado-exceto-veiculos-automotores-e-motocicletas/4645101-comercio-atacadista-de-instrumentos-e-materiais-para-uso-medico-cirurgico-hospitalar-e-de-laboratorios/"/>
    <hyperlink ref="C1001" r:id="rId1998" display="https://www.contabilizei.com.br/consulta-cnae/comercio-por-atacado-exceto-veiculos-automotores-e-motocicletas/4645101-comercio-atacadista-de-instrumentos-e-materiais-para-uso-medico-cirurgico-hospitalar-e-de-laboratorios/"/>
    <hyperlink ref="B1002" r:id="rId1999" display="https://www.contabilizei.com.br/consulta-cnae/comercio-por-atacado-exceto-veiculos-automotores-e-motocicletas/4645102-comercio-atacadista-de-proteses-e-artigos-de-ortopedia/"/>
    <hyperlink ref="C1002" r:id="rId2000" display="https://www.contabilizei.com.br/consulta-cnae/comercio-por-atacado-exceto-veiculos-automotores-e-motocicletas/4645102-comercio-atacadista-de-proteses-e-artigos-de-ortopedia/"/>
    <hyperlink ref="B1003" r:id="rId2001" display="https://www.contabilizei.com.br/consulta-cnae/comercio-por-atacado-exceto-veiculos-automotores-e-motocicletas/4645103-comercio-atacadista-de-produtos-odontologicos/"/>
    <hyperlink ref="C1003" r:id="rId2002" display="https://www.contabilizei.com.br/consulta-cnae/comercio-por-atacado-exceto-veiculos-automotores-e-motocicletas/4645103-comercio-atacadista-de-produtos-odontologicos/"/>
    <hyperlink ref="B1004" r:id="rId2003" display="https://www.contabilizei.com.br/consulta-cnae/comercio-por-atacado-exceto-veiculos-automotores-e-motocicletas/4661300-comercio-atacadista-de-maquinas-aparelhos-e-equipamentos-para-uso-agropecuario-partes-e-pecas/"/>
    <hyperlink ref="C1004" r:id="rId2004" display="https://www.contabilizei.com.br/consulta-cnae/comercio-por-atacado-exceto-veiculos-automotores-e-motocicletas/4661300-comercio-atacadista-de-maquinas-aparelhos-e-equipamentos-para-uso-agropecuario-partes-e-pecas/"/>
    <hyperlink ref="B1005" r:id="rId2005" display="https://www.contabilizei.com.br/consulta-cnae/comercio-por-atacado-exceto-veiculos-automotores-e-motocicletas/4662100-comercio-atacadista-de-maquinas-equipamentos-para-terraplenagem-mineracao-e-construcao-partes-e-pecas/"/>
    <hyperlink ref="C1005" r:id="rId2006" display="https://www.contabilizei.com.br/consulta-cnae/comercio-por-atacado-exceto-veiculos-automotores-e-motocicletas/4662100-comercio-atacadista-de-maquinas-equipamentos-para-terraplenagem-mineracao-e-construcao-partes-e-pecas/"/>
    <hyperlink ref="B1006" r:id="rId2007" display="https://www.contabilizei.com.br/consulta-cnae/comercio-por-atacado-exceto-veiculos-automotores-e-motocicletas/4663000-comercio-atacadista-de-maquinas-e-equipamentos-para-uso-industrial-partes-e-pecas/"/>
    <hyperlink ref="C1006" r:id="rId2008" display="https://www.contabilizei.com.br/consulta-cnae/comercio-por-atacado-exceto-veiculos-automotores-e-motocicletas/4663000-comercio-atacadista-de-maquinas-e-equipamentos-para-uso-industrial-partes-e-pecas/"/>
    <hyperlink ref="B1007" r:id="rId2009" display="https://www.contabilizei.com.br/consulta-cnae/comercio-por-atacado-exceto-veiculos-automotores-e-motocicletas/4664800-comercio-atacadista-de-maquinas-aparelhos-e-equipamentos-para-uso-odonto-medico-hospitalar-partes-e-pecas/"/>
    <hyperlink ref="C1007" r:id="rId2010" display="https://www.contabilizei.com.br/consulta-cnae/comercio-por-atacado-exceto-veiculos-automotores-e-motocicletas/4664800-comercio-atacadista-de-maquinas-aparelhos-e-equipamentos-para-uso-odonto-medico-hospitalar-partes-e-pecas/"/>
    <hyperlink ref="B1008" r:id="rId2011" display="https://www.contabilizei.com.br/consulta-cnae/comercio-por-atacado-exceto-veiculos-automotores-e-motocicletas/4665600-comercio-atacadista-de-maquinas-e-equipamentos-para-uso-comercial-partes-e-pecas/"/>
    <hyperlink ref="C1008" r:id="rId2012" display="https://www.contabilizei.com.br/consulta-cnae/comercio-por-atacado-exceto-veiculos-automotores-e-motocicletas/4665600-comercio-atacadista-de-maquinas-e-equipamentos-para-uso-comercial-partes-e-pecas/"/>
    <hyperlink ref="B1009" r:id="rId2013" display="https://www.contabilizei.com.br/consulta-cnae/comercio-por-atacado-exceto-veiculos-automotores-e-motocicletas/4669901-comercio-atacadista-de-bombas-e-compressores-partes-e-pecas/"/>
    <hyperlink ref="C1009" r:id="rId2014" display="https://www.contabilizei.com.br/consulta-cnae/comercio-por-atacado-exceto-veiculos-automotores-e-motocicletas/4669901-comercio-atacadista-de-bombas-e-compressores-partes-e-pecas/"/>
    <hyperlink ref="B1010" r:id="rId2015" display="https://www.contabilizei.com.br/consulta-cnae/comercio-por-atacado-exceto-veiculos-automotores-e-motocicletas/4669999-comercio-atacadista-de-outras-maquinas-e-equipamentos-nao-especificados-anteriormente-partes-e-pecas/"/>
    <hyperlink ref="C1010" r:id="rId2016" display="https://www.contabilizei.com.br/consulta-cnae/comercio-por-atacado-exceto-veiculos-automotores-e-motocicletas/4669999-comercio-atacadista-de-outras-maquinas-e-equipamentos-nao-especificados-anteriormente-partes-e-pecas/"/>
    <hyperlink ref="B1011" r:id="rId2017" display="https://www.contabilizei.com.br/consulta-cnae/comercio-por-atacado-exceto-veiculos-automotores-e-motocicletas/4671100-comercio-atacadista-de-madeira-e-produtos-derivados/"/>
    <hyperlink ref="C1011" r:id="rId2018" display="https://www.contabilizei.com.br/consulta-cnae/comercio-por-atacado-exceto-veiculos-automotores-e-motocicletas/4671100-comercio-atacadista-de-madeira-e-produtos-derivados/"/>
    <hyperlink ref="B1012" r:id="rId2019" display="https://www.contabilizei.com.br/consulta-cnae/comercio-por-atacado-exceto-veiculos-automotores-e-motocicletas/4672900-comercio-atacadista-de-ferragens-e-ferramentas/"/>
    <hyperlink ref="C1012" r:id="rId2020" display="https://www.contabilizei.com.br/consulta-cnae/comercio-por-atacado-exceto-veiculos-automotores-e-motocicletas/4672900-comercio-atacadista-de-ferragens-e-ferramentas/"/>
    <hyperlink ref="B1013" r:id="rId2021" display="https://www.contabilizei.com.br/consulta-cnae/comercio-por-atacado-exceto-veiculos-automotores-e-motocicletas/4673700-comercio-atacadista-de-material-eletrico/"/>
    <hyperlink ref="C1013" r:id="rId2022" display="https://www.contabilizei.com.br/consulta-cnae/comercio-por-atacado-exceto-veiculos-automotores-e-motocicletas/4673700-comercio-atacadista-de-material-eletrico/"/>
    <hyperlink ref="B1014" r:id="rId2023" display="https://www.contabilizei.com.br/consulta-cnae/comercio-por-atacado-exceto-veiculos-automotores-e-motocicletas/4674500-comercio-atacadista-de-cimento/"/>
    <hyperlink ref="C1014" r:id="rId2024" display="https://www.contabilizei.com.br/consulta-cnae/comercio-por-atacado-exceto-veiculos-automotores-e-motocicletas/4674500-comercio-atacadista-de-cimento/"/>
    <hyperlink ref="B1015" r:id="rId2025" display="https://www.contabilizei.com.br/consulta-cnae/comercio-por-atacado-exceto-veiculos-automotores-e-motocicletas/4679601-comercio-atacadista-de-tintas-vernizes-e-similares/"/>
    <hyperlink ref="C1015" r:id="rId2026" display="https://www.contabilizei.com.br/consulta-cnae/comercio-por-atacado-exceto-veiculos-automotores-e-motocicletas/4679601-comercio-atacadista-de-tintas-vernizes-e-similares/"/>
    <hyperlink ref="B1016" r:id="rId2027" display="https://www.contabilizei.com.br/consulta-cnae/comercio-por-atacado-exceto-veiculos-automotores-e-motocicletas/4679602-comercio-atacadista-de-marmores-e-granitos/"/>
    <hyperlink ref="C1016" r:id="rId2028" display="https://www.contabilizei.com.br/consulta-cnae/comercio-por-atacado-exceto-veiculos-automotores-e-motocicletas/4679602-comercio-atacadista-de-marmores-e-granitos/"/>
    <hyperlink ref="B1017" r:id="rId2029" display="https://www.contabilizei.com.br/consulta-cnae/comercio-por-atacado-exceto-veiculos-automotores-e-motocicletas/4679604-comercio-atacadista-especializado-de-materiais-de-construcao-nao-especificados-anteriormente/"/>
    <hyperlink ref="C1017" r:id="rId2030" display="https://www.contabilizei.com.br/consulta-cnae/comercio-por-atacado-exceto-veiculos-automotores-e-motocicletas/4679604-comercio-atacadista-especializado-de-materiais-de-construcao-nao-especificados-anteriormente/"/>
    <hyperlink ref="B1018" r:id="rId2031" display="https://www.contabilizei.com.br/consulta-cnae/comercio-por-atacado-exceto-veiculos-automotores-e-motocicletas/4679699-comercio-atacadista-de-materiais-de-construcao-em-geral/"/>
    <hyperlink ref="C1018" r:id="rId2032" display="https://www.contabilizei.com.br/consulta-cnae/comercio-por-atacado-exceto-veiculos-automotores-e-motocicletas/4679699-comercio-atacadista-de-materiais-de-construcao-em-geral/"/>
    <hyperlink ref="B1019" r:id="rId2033" display="https://www.contabilizei.com.br/consulta-cnae/comercio-por-atacado-exceto-veiculos-automotores-e-motocicletas/4681801-comercio-atacadista-de-alcool-carburante-biodiesel-gasolina-e-demais-derivados-de-petroleo-exceto-lubrificantes-nao-realizado-por-transportador-retalhista-trr/"/>
    <hyperlink ref="C1019" r:id="rId2034" display="https://www.contabilizei.com.br/consulta-cnae/comercio-por-atacado-exceto-veiculos-automotores-e-motocicletas/4681801-comercio-atacadista-de-alcool-carburante-biodiesel-gasolina-e-demais-derivados-de-petroleo-exceto-lubrificantes-nao-realizado-por-transportador-retalhista-trr/"/>
    <hyperlink ref="B1020" r:id="rId2035" display="https://www.contabilizei.com.br/consulta-cnae/comercio-por-atacado-exceto-veiculos-automotores-e-motocicletas/4681802-comercio-atacadista-de-combustiveis-realizado-por-transportador-retalhista-trr/"/>
    <hyperlink ref="C1020" r:id="rId2036" display="https://www.contabilizei.com.br/consulta-cnae/comercio-por-atacado-exceto-veiculos-automotores-e-motocicletas/4681802-comercio-atacadista-de-combustiveis-realizado-por-transportador-retalhista-trr/"/>
    <hyperlink ref="B1021" r:id="rId2037" display="https://www.contabilizei.com.br/consulta-cnae/comercio-por-atacado-exceto-veiculos-automotores-e-motocicletas/4681803-comercio-atacadista-de-combustiveis-de-origem-vegetal-exceto-alcool-carburante/"/>
    <hyperlink ref="C1021" r:id="rId2038" display="https://www.contabilizei.com.br/consulta-cnae/comercio-por-atacado-exceto-veiculos-automotores-e-motocicletas/4681803-comercio-atacadista-de-combustiveis-de-origem-vegetal-exceto-alcool-carburante/"/>
    <hyperlink ref="B1022" r:id="rId2039" display="https://www.contabilizei.com.br/consulta-cnae/comercio-por-atacado-exceto-veiculos-automotores-e-motocicletas/4681804-comercio-atacadista-de-combustiveis-de-origem-mineral-em-bruto/"/>
    <hyperlink ref="C1022" r:id="rId2040" display="https://www.contabilizei.com.br/consulta-cnae/comercio-por-atacado-exceto-veiculos-automotores-e-motocicletas/4681804-comercio-atacadista-de-combustiveis-de-origem-mineral-em-bruto/"/>
    <hyperlink ref="B1023" r:id="rId2041" display="https://www.contabilizei.com.br/consulta-cnae/comercio-por-atacado-exceto-veiculos-automotores-e-motocicletas/4681805-comercio-atacadista-de-lubrificantes/"/>
    <hyperlink ref="C1023" r:id="rId2042" display="https://www.contabilizei.com.br/consulta-cnae/comercio-por-atacado-exceto-veiculos-automotores-e-motocicletas/4681805-comercio-atacadista-de-lubrificantes/"/>
    <hyperlink ref="B1024" r:id="rId2043" display="https://www.contabilizei.com.br/consulta-cnae/comercio-por-atacado-exceto-veiculos-automotores-e-motocicletas/4682600-comercio-atacadista-de-gas-liquefeito-de-petroleo-glp/"/>
    <hyperlink ref="C1024" r:id="rId2044" display="https://www.contabilizei.com.br/consulta-cnae/comercio-por-atacado-exceto-veiculos-automotores-e-motocicletas/4682600-comercio-atacadista-de-gas-liquefeito-de-petroleo-glp/"/>
    <hyperlink ref="B1025" r:id="rId2045" display="https://www.contabilizei.com.br/consulta-cnae/comercio-por-atacado-exceto-veiculos-automotores-e-motocicletas/4683400-comercio-atacadista-de-defensivos-agricolas-adubos-fertilizantes-e-corretivos-do-solo/"/>
    <hyperlink ref="C1025" r:id="rId2046" display="https://www.contabilizei.com.br/consulta-cnae/comercio-por-atacado-exceto-veiculos-automotores-e-motocicletas/4683400-comercio-atacadista-de-defensivos-agricolas-adubos-fertilizantes-e-corretivos-do-solo/"/>
    <hyperlink ref="B1026" r:id="rId2047" display="https://www.contabilizei.com.br/consulta-cnae/comercio-por-atacado-exceto-veiculos-automotores-e-motocicletas/4684201-comercio-atacadista-de-resinas-e-elastomeros/"/>
    <hyperlink ref="C1026" r:id="rId2048" display="https://www.contabilizei.com.br/consulta-cnae/comercio-por-atacado-exceto-veiculos-automotores-e-motocicletas/4684201-comercio-atacadista-de-resinas-e-elastomeros/"/>
    <hyperlink ref="B1027" r:id="rId2049" display="https://www.contabilizei.com.br/consulta-cnae/comercio-por-atacado-exceto-veiculos-automotores-e-motocicletas/4684202-comercio-atacadista-de-solventes/"/>
    <hyperlink ref="C1027" r:id="rId2050" display="https://www.contabilizei.com.br/consulta-cnae/comercio-por-atacado-exceto-veiculos-automotores-e-motocicletas/4684202-comercio-atacadista-de-solventes/"/>
    <hyperlink ref="B1028" r:id="rId2051" display="https://www.contabilizei.com.br/consulta-cnae/comercio-por-atacado-exceto-veiculos-automotores-e-motocicletas/4684299-comercio-atacadista-de-outros-produtos-quimicos-e-petroquimicos-nao-especificados-anteriormente/"/>
    <hyperlink ref="C1028" r:id="rId2052" display="https://www.contabilizei.com.br/consulta-cnae/comercio-por-atacado-exceto-veiculos-automotores-e-motocicletas/4684299-comercio-atacadista-de-outros-produtos-quimicos-e-petroquimicos-nao-especificados-anteriormente/"/>
    <hyperlink ref="B1029" r:id="rId2053" display="https://www.contabilizei.com.br/consulta-cnae/comercio-por-atacado-exceto-veiculos-automotores-e-motocicletas/4685100-comercio-atacadista-de-produtos-siderurgicos-e-metalurgicos-exceto-para-construcao/"/>
    <hyperlink ref="C1029" r:id="rId2054" display="https://www.contabilizei.com.br/consulta-cnae/comercio-por-atacado-exceto-veiculos-automotores-e-motocicletas/4685100-comercio-atacadista-de-produtos-siderurgicos-e-metalurgicos-exceto-para-construcao/"/>
    <hyperlink ref="B1030" r:id="rId2055" display="https://www.contabilizei.com.br/consulta-cnae/comercio-por-atacado-exceto-veiculos-automotores-e-motocicletas/4686901-comercio-atacadista-de-papel-e-papelao-em-bruto/"/>
    <hyperlink ref="C1030" r:id="rId2056" display="https://www.contabilizei.com.br/consulta-cnae/comercio-por-atacado-exceto-veiculos-automotores-e-motocicletas/4686901-comercio-atacadista-de-papel-e-papelao-em-bruto/"/>
    <hyperlink ref="B1031" r:id="rId2057" display="https://www.contabilizei.com.br/consulta-cnae/comercio-por-atacado-exceto-veiculos-automotores-e-motocicletas/4687701-comercio-atacadista-de-residuos-de-papel-e-papelao/"/>
    <hyperlink ref="C1031" r:id="rId2058" display="https://www.contabilizei.com.br/consulta-cnae/comercio-por-atacado-exceto-veiculos-automotores-e-motocicletas/4687701-comercio-atacadista-de-residuos-de-papel-e-papelao/"/>
    <hyperlink ref="B1032" r:id="rId2059" display="https://www.contabilizei.com.br/consulta-cnae/comercio-por-atacado-exceto-veiculos-automotores-e-motocicletas/4687702-comercio-atacadista-de-residuos-e-sucatas-nao-metalicos-exceto-de-papel-e-papelao/"/>
    <hyperlink ref="C1032" r:id="rId2060" display="https://www.contabilizei.com.br/consulta-cnae/comercio-por-atacado-exceto-veiculos-automotores-e-motocicletas/4687702-comercio-atacadista-de-residuos-e-sucatas-nao-metalicos-exceto-de-papel-e-papelao/"/>
    <hyperlink ref="B1033" r:id="rId2061" display="https://www.contabilizei.com.br/consulta-cnae/comercio-por-atacado-exceto-veiculos-automotores-e-motocicletas/4687703-comercio-atacadista-de-residuos-e-sucatas-metalicos/"/>
    <hyperlink ref="C1033" r:id="rId2062" display="https://www.contabilizei.com.br/consulta-cnae/comercio-por-atacado-exceto-veiculos-automotores-e-motocicletas/4687703-comercio-atacadista-de-residuos-e-sucatas-metalicos/"/>
    <hyperlink ref="B1034" r:id="rId2063" display="https://www.contabilizei.com.br/consulta-cnae/comercio-por-atacado-exceto-veiculos-automotores-e-motocicletas/4689301-comercio-atacadista-de-produtos-da-extracao-mineral-exceto-combustiveis/"/>
    <hyperlink ref="C1034" r:id="rId2064" display="https://www.contabilizei.com.br/consulta-cnae/comercio-por-atacado-exceto-veiculos-automotores-e-motocicletas/4689301-comercio-atacadista-de-produtos-da-extracao-mineral-exceto-combustiveis/"/>
    <hyperlink ref="B1035" r:id="rId2065" display="https://www.contabilizei.com.br/consulta-cnae/comercio-por-atacado-exceto-veiculos-automotores-e-motocicletas/4689302-comercio-atacadista-de-fios-e-fibras-beneficiados/"/>
    <hyperlink ref="C1035" r:id="rId2066" display="https://www.contabilizei.com.br/consulta-cnae/comercio-por-atacado-exceto-veiculos-automotores-e-motocicletas/4689302-comercio-atacadista-de-fios-e-fibras-beneficiados/"/>
    <hyperlink ref="B1036" r:id="rId2067" display="https://www.contabilizei.com.br/consulta-cnae/comercio-por-atacado-exceto-veiculos-automotores-e-motocicletas/4689399-comercio-atacadista-especializado-em-outros-produtos-intermediarios-nao-especificados-anteriormente/"/>
    <hyperlink ref="C1036" r:id="rId2068" display="https://www.contabilizei.com.br/consulta-cnae/comercio-por-atacado-exceto-veiculos-automotores-e-motocicletas/4689399-comercio-atacadista-especializado-em-outros-produtos-intermediarios-nao-especificados-anteriormente/"/>
    <hyperlink ref="B1037" r:id="rId2069" display="https://www.contabilizei.com.br/consulta-cnae/comercio-por-atacado-exceto-veiculos-automotores-e-motocicletas/4692300-comercio-atacadista-de-mercadorias-em-geral-com-predominancia-de-insumos-agropecuarios/"/>
    <hyperlink ref="C1037" r:id="rId2070" display="https://www.contabilizei.com.br/consulta-cnae/comercio-por-atacado-exceto-veiculos-automotores-e-motocicletas/4692300-comercio-atacadista-de-mercadorias-em-geral-com-predominancia-de-insumos-agropecuarios/"/>
    <hyperlink ref="B1038" r:id="rId2071" display="https://www.contabilizei.com.br/consulta-cnae/comercio-varejista/4722901-comercio-varejista-de-carnes-acougues/"/>
    <hyperlink ref="C1038" r:id="rId2072" display="https://www.contabilizei.com.br/consulta-cnae/comercio-varejista/4722901-comercio-varejista-de-carnes-acougues/"/>
    <hyperlink ref="B1039" r:id="rId2073" display="https://www.contabilizei.com.br/consulta-cnae/comercio-varejista/4722902-peixaria/"/>
    <hyperlink ref="C1039" r:id="rId2074" display="https://www.contabilizei.com.br/consulta-cnae/comercio-varejista/4722902-peixaria/"/>
    <hyperlink ref="B1040" r:id="rId2075" display="https://www.contabilizei.com.br/consulta-cnae/comercio-varejista/4729602-comercio-varejista-de-mercadorias-em-lojas-de-conveniencia/"/>
    <hyperlink ref="C1040" r:id="rId2076" display="https://www.contabilizei.com.br/consulta-cnae/comercio-varejista/4729602-comercio-varejista-de-mercadorias-em-lojas-de-conveniencia/"/>
    <hyperlink ref="B1041" r:id="rId2077" display="https://www.contabilizei.com.br/consulta-cnae/comercio-varejista/4731800-comercio-varejista-de-combustiveis-para-veiculos-automotores/"/>
    <hyperlink ref="C1041" r:id="rId2078" display="https://www.contabilizei.com.br/consulta-cnae/comercio-varejista/4731800-comercio-varejista-de-combustiveis-para-veiculos-automotores/"/>
    <hyperlink ref="B1042" r:id="rId2079" display="https://www.contabilizei.com.br/consulta-cnae/comercio-varejista/4732600-comercio-varejista-de-lubrificantes/"/>
    <hyperlink ref="C1042" r:id="rId2080" display="https://www.contabilizei.com.br/consulta-cnae/comercio-varejista/4732600-comercio-varejista-de-lubrificantes/"/>
    <hyperlink ref="B1043" r:id="rId2081" display="https://www.contabilizei.com.br/consulta-cnae/comercio-varejista/4741500-comercio-varejista-de-tintas-e-materiais-para-pintura/"/>
    <hyperlink ref="C1043" r:id="rId2082" display="https://www.contabilizei.com.br/consulta-cnae/comercio-varejista/4741500-comercio-varejista-de-tintas-e-materiais-para-pintura/"/>
    <hyperlink ref="B1044" r:id="rId2083" display="https://www.contabilizei.com.br/consulta-cnae/comercio-varejista/4742300-comercio-varejista-de-material-eletrico/"/>
    <hyperlink ref="C1044" r:id="rId2084" display="https://www.contabilizei.com.br/consulta-cnae/comercio-varejista/4742300-comercio-varejista-de-material-eletrico/"/>
    <hyperlink ref="B1045" r:id="rId2085" display="https://www.contabilizei.com.br/consulta-cnae/comercio-varejista/4744001-comercio-varejista-de-ferragens-e-ferramentas/"/>
    <hyperlink ref="C1045" r:id="rId2086" display="https://www.contabilizei.com.br/consulta-cnae/comercio-varejista/4744001-comercio-varejista-de-ferragens-e-ferramentas/"/>
    <hyperlink ref="B1046" r:id="rId2087" display="https://www.contabilizei.com.br/consulta-cnae/comercio-varejista/4744003-comercio-varejista-de-materiais-hidraulicos/"/>
    <hyperlink ref="C1046" r:id="rId2088" display="https://www.contabilizei.com.br/consulta-cnae/comercio-varejista/4744003-comercio-varejista-de-materiais-hidraulicos/"/>
    <hyperlink ref="B1047" r:id="rId2089" display="https://www.contabilizei.com.br/consulta-cnae/comercio-varejista/4744004-comercio-varejista-de-cal-areia-pedra-britada-tijolos-e-telhas/"/>
    <hyperlink ref="C1047" r:id="rId2090" display="https://www.contabilizei.com.br/consulta-cnae/comercio-varejista/4744004-comercio-varejista-de-cal-areia-pedra-britada-tijolos-e-telhas/"/>
    <hyperlink ref="B1048" r:id="rId2091" display="https://www.contabilizei.com.br/consulta-cnae/comercio-varejista/4744005-comercio-varejista-de-materiais-de-construcao-nao-especificados-anteriormente/"/>
    <hyperlink ref="C1048" r:id="rId2092" display="https://www.contabilizei.com.br/consulta-cnae/comercio-varejista/4744005-comercio-varejista-de-materiais-de-construcao-nao-especificados-anteriormente/"/>
    <hyperlink ref="B1049" r:id="rId2093" display="https://www.contabilizei.com.br/consulta-cnae/comercio-varejista/4744006-comercio-varejista-de-pedras-para-revestimento/"/>
    <hyperlink ref="C1049" r:id="rId2094" display="https://www.contabilizei.com.br/consulta-cnae/comercio-varejista/4744006-comercio-varejista-de-pedras-para-revestimento/"/>
    <hyperlink ref="B1050" r:id="rId2095" display="https://www.contabilizei.com.br/consulta-cnae/comercio-varejista/4744099-comercio-varejista-de-materiais-de-construcao-em-geral/"/>
    <hyperlink ref="C1050" r:id="rId2096" display="https://www.contabilizei.com.br/consulta-cnae/comercio-varejista/4744099-comercio-varejista-de-materiais-de-construcao-em-geral/"/>
    <hyperlink ref="B1051" r:id="rId2097" display="https://www.contabilizei.com.br/consulta-cnae/comercio-varejista/4763605-comercio-varejista-de-embarcacoes-e-outros-veiculos-recreativos-pecas-e-acessorios/"/>
    <hyperlink ref="C1051" r:id="rId2098" display="https://www.contabilizei.com.br/consulta-cnae/comercio-varejista/4763605-comercio-varejista-de-embarcacoes-e-outros-veiculos-recreativos-pecas-e-acessorios/"/>
    <hyperlink ref="B1052" r:id="rId2099" display="https://www.contabilizei.com.br/consulta-cnae/comercio-varejista/4771701-comercio-varejista-de-produtos-farmaceuticos-sem-manipulacao-de-formulas/"/>
    <hyperlink ref="C1052" r:id="rId2100" display="https://www.contabilizei.com.br/consulta-cnae/comercio-varejista/4771701-comercio-varejista-de-produtos-farmaceuticos-sem-manipulacao-de-formulas/"/>
    <hyperlink ref="B1053" r:id="rId2101" display="https://www.contabilizei.com.br/consulta-cnae/comercio-varejista/4771702-comercio-varejista-de-produtos-farmaceuticos-com-manipulacao-de-formulas/"/>
    <hyperlink ref="C1053" r:id="rId2102" display="https://www.contabilizei.com.br/consulta-cnae/comercio-varejista/4771702-comercio-varejista-de-produtos-farmaceuticos-com-manipulacao-de-formulas/"/>
    <hyperlink ref="B1054" r:id="rId2103" display="https://www.contabilizei.com.br/consulta-cnae/comercio-varejista/4771703-comercio-varejista-de-produtos-farmaceuticos-homeopaticos/"/>
    <hyperlink ref="C1054" r:id="rId2104" display="https://www.contabilizei.com.br/consulta-cnae/comercio-varejista/4771703-comercio-varejista-de-produtos-farmaceuticos-homeopaticos/"/>
    <hyperlink ref="B1055" r:id="rId2105" display="https://www.contabilizei.com.br/consulta-cnae/comercio-varejista/4771704-comercio-varejista-de-medicamentos-veterinarios/"/>
    <hyperlink ref="C1055" r:id="rId2106" display="https://www.contabilizei.com.br/consulta-cnae/comercio-varejista/4771704-comercio-varejista-de-medicamentos-veterinarios/"/>
    <hyperlink ref="B1056" r:id="rId2107" display="https://www.contabilizei.com.br/consulta-cnae/comercio-varejista/4773300-comercio-varejista-de-artigos-medicos-e-ortopedicos/"/>
    <hyperlink ref="C1056" r:id="rId2108" display="https://www.contabilizei.com.br/consulta-cnae/comercio-varejista/4773300-comercio-varejista-de-artigos-medicos-e-ortopedicos/"/>
    <hyperlink ref="B1057" r:id="rId2109" display="https://www.contabilizei.com.br/consulta-cnae/comercio-varejista/4783101-comercio-varejista-de-artigos-de-joalheria/"/>
    <hyperlink ref="C1057" r:id="rId2110" display="https://www.contabilizei.com.br/consulta-cnae/comercio-varejista/4783101-comercio-varejista-de-artigos-de-joalheria/"/>
    <hyperlink ref="B1058" r:id="rId2111" display="https://www.contabilizei.com.br/consulta-cnae/comercio-varejista/4784900-comercio-varejista-de-gas-liquefeito-de-petroleo-glp/"/>
    <hyperlink ref="C1058" r:id="rId2112" display="https://www.contabilizei.com.br/consulta-cnae/comercio-varejista/4784900-comercio-varejista-de-gas-liquefeito-de-petroleo-glp/"/>
    <hyperlink ref="B1059" r:id="rId2113" display="https://www.contabilizei.com.br/consulta-cnae/comercio-varejista/4789004-comercio-varejista-de-animais-vivos-e-de-artigos-e-alimentos-para-animais-de-estimacao/"/>
    <hyperlink ref="C1059" r:id="rId2114" display="https://www.contabilizei.com.br/consulta-cnae/comercio-varejista/4789004-comercio-varejista-de-animais-vivos-e-de-artigos-e-alimentos-para-animais-de-estimacao/"/>
    <hyperlink ref="B1060" r:id="rId2115" display="https://www.contabilizei.com.br/consulta-cnae/comercio-varejista/4789005-comercio-varejista-de-produtos-saneantes-domissanitarios/"/>
    <hyperlink ref="C1060" r:id="rId2116" display="https://www.contabilizei.com.br/consulta-cnae/comercio-varejista/4789005-comercio-varejista-de-produtos-saneantes-domissanitarios/"/>
    <hyperlink ref="B1061" r:id="rId2117" display="https://www.contabilizei.com.br/consulta-cnae/comercio-varejista/4789006-comercio-varejista-de-fogos-de-artificio-e-artigos-pirotecnicos/"/>
    <hyperlink ref="C1061" r:id="rId2118" display="https://www.contabilizei.com.br/consulta-cnae/comercio-varejista/4789006-comercio-varejista-de-fogos-de-artificio-e-artigos-pirotecnicos/"/>
    <hyperlink ref="B1062" r:id="rId2119" display="https://www.contabilizei.com.br/consulta-cnae/comercio-varejista/4789009-comercio-varejista-de-armas-e-municoes/"/>
    <hyperlink ref="C1062" r:id="rId2120" display="https://www.contabilizei.com.br/consulta-cnae/comercio-varejista/4789009-comercio-varejista-de-armas-e-municoes/"/>
    <hyperlink ref="B1063" r:id="rId2121" display="https://www.contabilizei.com.br/consulta-cnae/transporte-terrestre/4911600-transporte-ferroviario-de-carga/"/>
    <hyperlink ref="C1063" r:id="rId2122" display="https://www.contabilizei.com.br/consulta-cnae/transporte-terrestre/4911600-transporte-ferroviario-de-carga/"/>
    <hyperlink ref="B1064" r:id="rId2123" display="https://www.contabilizei.com.br/consulta-cnae/transporte-terrestre/4912402-transporte-ferroviario-de-passageiros-municipal-e-em-regiao-metropolitana/"/>
    <hyperlink ref="C1064" r:id="rId2124" display="https://www.contabilizei.com.br/consulta-cnae/transporte-terrestre/4912402-transporte-ferroviario-de-passageiros-municipal-e-em-regiao-metropolitana/"/>
    <hyperlink ref="B1065" r:id="rId2125" display="https://www.contabilizei.com.br/consulta-cnae/transporte-terrestre/4912403-transporte-metroviario/"/>
    <hyperlink ref="C1065" r:id="rId2126" display="https://www.contabilizei.com.br/consulta-cnae/transporte-terrestre/4912403-transporte-metroviario/"/>
    <hyperlink ref="B1066" r:id="rId2127" display="https://www.contabilizei.com.br/consulta-cnae/transporte-terrestre/4921301-transporte-rodoviario-coletivo-de-passageiros-com-itinerario-fixo-municipal/"/>
    <hyperlink ref="C1066" r:id="rId2128" display="https://www.contabilizei.com.br/consulta-cnae/transporte-terrestre/4921301-transporte-rodoviario-coletivo-de-passageiros-com-itinerario-fixo-municipal/"/>
    <hyperlink ref="B1067" r:id="rId2129" display="https://www.contabilizei.com.br/consulta-cnae/transporte-terrestre/4922103-transporte-rodoviario-coletivo-de-passageiros-com-itinerario-fixo-internacional/"/>
    <hyperlink ref="C1067" r:id="rId2130" display="https://www.contabilizei.com.br/consulta-cnae/transporte-terrestre/4922103-transporte-rodoviario-coletivo-de-passageiros-com-itinerario-fixo-internacional/"/>
    <hyperlink ref="B1068" r:id="rId2131" display="https://www.contabilizei.com.br/consulta-cnae/transporte-terrestre/4923001-servico-de-taxi/"/>
    <hyperlink ref="C1068" r:id="rId2132" display="https://www.contabilizei.com.br/consulta-cnae/transporte-terrestre/4923001-servico-de-taxi/"/>
    <hyperlink ref="B1069" r:id="rId2133" display="https://www.contabilizei.com.br/consulta-cnae/transporte-terrestre/4923002-servico-de-transporte-de-passageiros-locacao-de-automoveis-com-motorista/"/>
    <hyperlink ref="C1069" r:id="rId2134" display="https://www.contabilizei.com.br/consulta-cnae/transporte-terrestre/4923002-servico-de-transporte-de-passageiros-locacao-de-automoveis-com-motorista/"/>
    <hyperlink ref="B1070" r:id="rId2135" display="https://www.contabilizei.com.br/consulta-cnae/transporte-terrestre/4924800-transporte-escolar/"/>
    <hyperlink ref="C1070" r:id="rId2136" display="https://www.contabilizei.com.br/consulta-cnae/transporte-terrestre/4924800-transporte-escolar/"/>
    <hyperlink ref="B1071" r:id="rId2137" display="https://www.contabilizei.com.br/consulta-cnae/transporte-terrestre/4929901-transporte-rodoviario-coletivo-de-passageiros-sob-regime-de-fretamento-municipal/"/>
    <hyperlink ref="C1071" r:id="rId2138" display="https://www.contabilizei.com.br/consulta-cnae/transporte-terrestre/4929901-transporte-rodoviario-coletivo-de-passageiros-sob-regime-de-fretamento-municipal/"/>
    <hyperlink ref="B1072" r:id="rId2139" display="https://www.contabilizei.com.br/consulta-cnae/transporte-terrestre/4929903-organizacao-de-excursoes-em-veiculos-rodoviarios-proprios-municipal/"/>
    <hyperlink ref="C1072" r:id="rId2140" display="https://www.contabilizei.com.br/consulta-cnae/transporte-terrestre/4929903-organizacao-de-excursoes-em-veiculos-rodoviarios-proprios-municipal/"/>
    <hyperlink ref="B1073" r:id="rId2141" display="https://www.contabilizei.com.br/consulta-cnae/transporte-terrestre/4930201-transporte-rodoviario-de-carga-exceto-produtos-perigosos-e-mudancas-municipal/"/>
    <hyperlink ref="C1073" r:id="rId2142" display="https://www.contabilizei.com.br/consulta-cnae/transporte-terrestre/4930201-transporte-rodoviario-de-carga-exceto-produtos-perigosos-e-mudancas-municipal/"/>
    <hyperlink ref="B1074" r:id="rId2143" display="https://www.contabilizei.com.br/consulta-cnae/transporte-terrestre/4930202-transporte-rodoviario-de-carga-exceto-produtos-perigosos-e-mudancas-intermunicipal-interestadual-e-internacional/"/>
    <hyperlink ref="C1074" r:id="rId2144" display="https://www.contabilizei.com.br/consulta-cnae/transporte-terrestre/4930202-transporte-rodoviario-de-carga-exceto-produtos-perigosos-e-mudancas-intermunicipal-interestadual-e-internacional/"/>
    <hyperlink ref="B1075" r:id="rId2145" display="https://www.contabilizei.com.br/consulta-cnae/transporte-terrestre/4930203-transporte-rodoviario-de-produtos-perigosos/"/>
    <hyperlink ref="C1075" r:id="rId2146" display="https://www.contabilizei.com.br/consulta-cnae/transporte-terrestre/4930203-transporte-rodoviario-de-produtos-perigosos/"/>
    <hyperlink ref="B1076" r:id="rId2147" display="https://www.contabilizei.com.br/consulta-cnae/transporte-terrestre/4930204-transporte-rodoviario-de-mudancas/"/>
    <hyperlink ref="C1076" r:id="rId2148" display="https://www.contabilizei.com.br/consulta-cnae/transporte-terrestre/4930204-transporte-rodoviario-de-mudancas/"/>
    <hyperlink ref="B1077" r:id="rId2149" display="https://www.contabilizei.com.br/consulta-cnae/transporte-terrestre/4940000-transporte-dutoviario/"/>
    <hyperlink ref="C1077" r:id="rId2150" display="https://www.contabilizei.com.br/consulta-cnae/transporte-terrestre/4940000-transporte-dutoviario/"/>
    <hyperlink ref="B1078" r:id="rId2151" display="https://www.contabilizei.com.br/consulta-cnae/transporte-terrestre/4950700-trens-turisticos-telefericos-e-similares/"/>
    <hyperlink ref="C1078" r:id="rId2152" display="https://www.contabilizei.com.br/consulta-cnae/transporte-terrestre/4950700-trens-turisticos-telefericos-e-similares/"/>
    <hyperlink ref="B1079" r:id="rId2153" display="https://www.contabilizei.com.br/consulta-cnae/transporte-aquaviario/5011401-transporte-maritimo-de-cabotagem-carga/"/>
    <hyperlink ref="C1079" r:id="rId2154" display="https://www.contabilizei.com.br/consulta-cnae/transporte-aquaviario/5011401-transporte-maritimo-de-cabotagem-carga/"/>
    <hyperlink ref="B1080" r:id="rId2155" display="https://www.contabilizei.com.br/consulta-cnae/transporte-aquaviario/5012201-transporte-maritimo-de-longo-curso-carga/"/>
    <hyperlink ref="C1080" r:id="rId2156" display="https://www.contabilizei.com.br/consulta-cnae/transporte-aquaviario/5012201-transporte-maritimo-de-longo-curso-carga/"/>
    <hyperlink ref="B1081" r:id="rId2157" display="https://www.contabilizei.com.br/consulta-cnae/transporte-aquaviario/5012202-transporte-maritimo-de-longo-curso-passageiros/"/>
    <hyperlink ref="C1081" r:id="rId2158" display="https://www.contabilizei.com.br/consulta-cnae/transporte-aquaviario/5012202-transporte-maritimo-de-longo-curso-passageiros/"/>
    <hyperlink ref="B1082" r:id="rId2159" display="https://www.contabilizei.com.br/consulta-cnae/transporte-aquaviario/5021101-transporte-por-navegacao-interior-de-carga-municipal-exceto-travessia/"/>
    <hyperlink ref="C1082" r:id="rId2160" display="https://www.contabilizei.com.br/consulta-cnae/transporte-aquaviario/5021101-transporte-por-navegacao-interior-de-carga-municipal-exceto-travessia/"/>
    <hyperlink ref="B1083" r:id="rId2161" display="https://www.contabilizei.com.br/consulta-cnae/transporte-aquaviario/5021102-transporte-por-navegacao-interior-de-carga-intermunicipal-interestadual-e-internacional-exceto-travessia/"/>
    <hyperlink ref="C1083" r:id="rId2162" display="https://www.contabilizei.com.br/consulta-cnae/transporte-aquaviario/5021102-transporte-por-navegacao-interior-de-carga-intermunicipal-interestadual-e-internacional-exceto-travessia/"/>
    <hyperlink ref="B1084" r:id="rId2163" display="https://www.contabilizei.com.br/consulta-cnae/transporte-aquaviario/5022001-transporte-por-navegacao-interior-de-passageiros-em-linhas-regulares-municipal-exceto-travessia/"/>
    <hyperlink ref="C1084" r:id="rId2164" display="https://www.contabilizei.com.br/consulta-cnae/transporte-aquaviario/5022001-transporte-por-navegacao-interior-de-passageiros-em-linhas-regulares-municipal-exceto-travessia/"/>
    <hyperlink ref="B1085" r:id="rId2165" display="https://www.contabilizei.com.br/consulta-cnae/transporte-aquaviario/5022002-transporte-por-navegacao-interior-de-passageiros-em-linhas-regulares-intermunicipal-interestadual-e-internacional-exceto-travessia/"/>
    <hyperlink ref="C1085" r:id="rId2166" display="https://www.contabilizei.com.br/consulta-cnae/transporte-aquaviario/5022002-transporte-por-navegacao-interior-de-passageiros-em-linhas-regulares-intermunicipal-interestadual-e-internacional-exceto-travessia/"/>
    <hyperlink ref="B1086" r:id="rId2167" display="https://www.contabilizei.com.br/consulta-cnae/transporte-aquaviario/5030101-navegacao-de-apoio-maritimo/"/>
    <hyperlink ref="C1086" r:id="rId2168" display="https://www.contabilizei.com.br/consulta-cnae/transporte-aquaviario/5030101-navegacao-de-apoio-maritimo/"/>
    <hyperlink ref="B1087" r:id="rId2169" display="https://www.contabilizei.com.br/consulta-cnae/transporte-aquaviario/5030102-navegacao-de-apoio-portuario/"/>
    <hyperlink ref="C1087" r:id="rId2170" display="https://www.contabilizei.com.br/consulta-cnae/transporte-aquaviario/5030102-navegacao-de-apoio-portuario/"/>
    <hyperlink ref="B1088" r:id="rId2171" display="https://www.contabilizei.com.br/consulta-cnae/transporte-aquaviario/5030103-servico-de-rebocadores-e-empurradores/"/>
    <hyperlink ref="C1088" r:id="rId2172" display="https://www.contabilizei.com.br/consulta-cnae/transporte-aquaviario/5030103-servico-de-rebocadores-e-empurradores/"/>
    <hyperlink ref="B1089" r:id="rId2173" display="https://www.contabilizei.com.br/consulta-cnae/transporte-aquaviario/5091201-transporte-por-navegacao-de-travessia-municipal/"/>
    <hyperlink ref="C1089" r:id="rId2174" display="https://www.contabilizei.com.br/consulta-cnae/transporte-aquaviario/5091201-transporte-por-navegacao-de-travessia-municipal/"/>
    <hyperlink ref="B1090" r:id="rId2175" display="https://www.contabilizei.com.br/consulta-cnae/transporte-aquaviario/5099801-transporte-aquaviario-para-passeios-turisticos/"/>
    <hyperlink ref="C1090" r:id="rId2176" display="https://www.contabilizei.com.br/consulta-cnae/transporte-aquaviario/5099801-transporte-aquaviario-para-passeios-turisticos/"/>
    <hyperlink ref="B1091" r:id="rId2177" display="https://www.contabilizei.com.br/consulta-cnae/transporte-aquaviario/5099899-outros-transportes-aquaviarios-nao-especificados-anteriormente/"/>
    <hyperlink ref="C1091" r:id="rId2178" display="https://www.contabilizei.com.br/consulta-cnae/transporte-aquaviario/5099899-outros-transportes-aquaviarios-nao-especificados-anteriormente/"/>
    <hyperlink ref="B1092" r:id="rId2179" display="https://www.contabilizei.com.br/consulta-cnae/transporte-aereo/5111100-transporte-aereo-de-passageiros-regular/"/>
    <hyperlink ref="C1092" r:id="rId2180" display="https://www.contabilizei.com.br/consulta-cnae/transporte-aereo/5111100-transporte-aereo-de-passageiros-regular/"/>
    <hyperlink ref="B1093" r:id="rId2181" display="https://www.contabilizei.com.br/consulta-cnae/transporte-aereo/5112901-servico-de-taxi-aereo-e-locacao-de-aeronaves-com-tripulacao/"/>
    <hyperlink ref="C1093" r:id="rId2182" display="https://www.contabilizei.com.br/consulta-cnae/transporte-aereo/5112901-servico-de-taxi-aereo-e-locacao-de-aeronaves-com-tripulacao/"/>
    <hyperlink ref="B1094" r:id="rId2183" display="https://www.contabilizei.com.br/consulta-cnae/transporte-aereo/5112999-outros-servicos-de-transporte-aereo-de-passageiros-nao-regular/"/>
    <hyperlink ref="C1094" r:id="rId2184" display="https://www.contabilizei.com.br/consulta-cnae/transporte-aereo/5112999-outros-servicos-de-transporte-aereo-de-passageiros-nao-regular/"/>
    <hyperlink ref="B1095" r:id="rId2185" display="https://www.contabilizei.com.br/consulta-cnae/transporte-aereo/5120000-transporte-aereo-de-carga/"/>
    <hyperlink ref="C1095" r:id="rId2186" display="https://www.contabilizei.com.br/consulta-cnae/transporte-aereo/5120000-transporte-aereo-de-carga/"/>
    <hyperlink ref="B1096" r:id="rId2187" display="https://www.contabilizei.com.br/consulta-cnae/transporte-aereo/5130700-transporte-espacial/"/>
    <hyperlink ref="C1096" r:id="rId2188" display="https://www.contabilizei.com.br/consulta-cnae/transporte-aereo/5130700-transporte-espacial/"/>
    <hyperlink ref="B1097" r:id="rId2189" display="https://www.contabilizei.com.br/consulta-cnae/armazenamento-e-atividades-auxiliares-dos-transportes/5211701-armazens-gerais-emissao-de-warrant/"/>
    <hyperlink ref="C1097" r:id="rId2190" display="https://www.contabilizei.com.br/consulta-cnae/armazenamento-e-atividades-auxiliares-dos-transportes/5211701-armazens-gerais-emissao-de-warrant/"/>
    <hyperlink ref="B1098" r:id="rId2191" display="https://www.contabilizei.com.br/consulta-cnae/armazenamento-e-atividades-auxiliares-dos-transportes/5211702-guarda-moveis/"/>
    <hyperlink ref="C1098" r:id="rId2192" display="https://www.contabilizei.com.br/consulta-cnae/armazenamento-e-atividades-auxiliares-dos-transportes/5211702-guarda-moveis/"/>
    <hyperlink ref="B1099" r:id="rId2193" display="https://www.contabilizei.com.br/consulta-cnae/armazenamento-e-atividades-auxiliares-dos-transportes/5211799-depositos-de-mercadorias-para-terceiros-exceto-armazens-gerais-e-guarda-moveis/"/>
    <hyperlink ref="C1099" r:id="rId2194" display="https://www.contabilizei.com.br/consulta-cnae/armazenamento-e-atividades-auxiliares-dos-transportes/5211799-depositos-de-mercadorias-para-terceiros-exceto-armazens-gerais-e-guarda-moveis/"/>
    <hyperlink ref="B1100" r:id="rId2195" display="https://www.contabilizei.com.br/consulta-cnae/armazenamento-e-atividades-auxiliares-dos-transportes/5212500-carga-e-descarga/"/>
    <hyperlink ref="C1100" r:id="rId2196" display="https://www.contabilizei.com.br/consulta-cnae/armazenamento-e-atividades-auxiliares-dos-transportes/5212500-carga-e-descarga/"/>
    <hyperlink ref="B1101" r:id="rId2197" display="https://www.contabilizei.com.br/consulta-cnae/armazenamento-e-atividades-auxiliares-dos-transportes/5221400-concessionarias-de-rodovias-pontes-tuneis-e-servicos-relacionados/"/>
    <hyperlink ref="C1101" r:id="rId2198" display="https://www.contabilizei.com.br/consulta-cnae/armazenamento-e-atividades-auxiliares-dos-transportes/5221400-concessionarias-de-rodovias-pontes-tuneis-e-servicos-relacionados/"/>
    <hyperlink ref="B1102" r:id="rId2199" display="https://www.contabilizei.com.br/consulta-cnae/armazenamento-e-atividades-auxiliares-dos-transportes/5223100-estacionamento-de-veiculos/"/>
    <hyperlink ref="C1102" r:id="rId2200" display="https://www.contabilizei.com.br/consulta-cnae/armazenamento-e-atividades-auxiliares-dos-transportes/5223100-estacionamento-de-veiculos/"/>
    <hyperlink ref="B1103" r:id="rId2201" display="https://www.contabilizei.com.br/consulta-cnae/armazenamento-e-atividades-auxiliares-dos-transportes/5229001-servicos-de-apoio-ao-transporte-por-taxi-inclusive-centrais-de-chamada/"/>
    <hyperlink ref="C1103" r:id="rId2202" display="https://www.contabilizei.com.br/consulta-cnae/armazenamento-e-atividades-auxiliares-dos-transportes/5229001-servicos-de-apoio-ao-transporte-por-taxi-inclusive-centrais-de-chamada/"/>
    <hyperlink ref="B1104" r:id="rId2203" display="https://www.contabilizei.com.br/consulta-cnae/armazenamento-e-atividades-auxiliares-dos-transportes/5229002-servicos-de-reboque-de-veiculos/"/>
    <hyperlink ref="C1104" r:id="rId2204" display="https://www.contabilizei.com.br/consulta-cnae/armazenamento-e-atividades-auxiliares-dos-transportes/5229002-servicos-de-reboque-de-veiculos/"/>
    <hyperlink ref="B1105" r:id="rId2205" display="https://www.contabilizei.com.br/consulta-cnae/armazenamento-e-atividades-auxiliares-dos-transportes/5229099-outras-atividades-auxiliares-dos-transportes-terrestres-nao-especificadas-anteriormente/"/>
    <hyperlink ref="C1105" r:id="rId2206" display="https://www.contabilizei.com.br/consulta-cnae/armazenamento-e-atividades-auxiliares-dos-transportes/5229099-outras-atividades-auxiliares-dos-transportes-terrestres-nao-especificadas-anteriormente/"/>
    <hyperlink ref="B1106" r:id="rId2207" display="https://www.contabilizei.com.br/consulta-cnae/armazenamento-e-atividades-auxiliares-dos-transportes/5231102-atividades-do-operador-portuario/"/>
    <hyperlink ref="C1106" r:id="rId2208" display="https://www.contabilizei.com.br/consulta-cnae/armazenamento-e-atividades-auxiliares-dos-transportes/5231102-atividades-do-operador-portuario/"/>
    <hyperlink ref="B1107" r:id="rId2209" display="https://www.contabilizei.com.br/consulta-cnae/armazenamento-e-atividades-auxiliares-dos-transportes/5231103-gestao-de-terminais-aquaviarios/"/>
    <hyperlink ref="C1107" r:id="rId2210" display="https://www.contabilizei.com.br/consulta-cnae/armazenamento-e-atividades-auxiliares-dos-transportes/5231103-gestao-de-terminais-aquaviarios/"/>
    <hyperlink ref="B1108" r:id="rId2211" display="https://www.contabilizei.com.br/consulta-cnae/armazenamento-e-atividades-auxiliares-dos-transportes/5239701-servicos-de-praticagem/"/>
    <hyperlink ref="C1108" r:id="rId2212" display="https://www.contabilizei.com.br/consulta-cnae/armazenamento-e-atividades-auxiliares-dos-transportes/5239701-servicos-de-praticagem/"/>
    <hyperlink ref="B1109" r:id="rId2213" display="https://www.contabilizei.com.br/consulta-cnae/armazenamento-e-atividades-auxiliares-dos-transportes/5239799-atividades-auxiliares-dos-transportes-aquaviarios-nao-especificadas-anteriormente/"/>
    <hyperlink ref="C1109" r:id="rId2214" display="https://www.contabilizei.com.br/consulta-cnae/armazenamento-e-atividades-auxiliares-dos-transportes/5239799-atividades-auxiliares-dos-transportes-aquaviarios-nao-especificadas-anteriormente/"/>
    <hyperlink ref="B1110" r:id="rId2215" display="https://www.contabilizei.com.br/consulta-cnae/armazenamento-e-atividades-auxiliares-dos-transportes/5240199-atividades-auxiliares-dos-transportes-aereos-exceto-operacao-dos-aeroportos-e-campos-de-aterrissagem/"/>
    <hyperlink ref="C1110" r:id="rId2216" display="https://www.contabilizei.com.br/consulta-cnae/armazenamento-e-atividades-auxiliares-dos-transportes/5240199-atividades-auxiliares-dos-transportes-aereos-exceto-operacao-dos-aeroportos-e-campos-de-aterrissagem/"/>
    <hyperlink ref="B1111" r:id="rId2217" display="https://www.contabilizei.com.br/consulta-cnae/armazenamento-e-atividades-auxiliares-dos-transportes/5250803-agenciamento-de-cargas-exceto-para-o-transporte-maritimo/"/>
    <hyperlink ref="C1111" r:id="rId2218" display="https://www.contabilizei.com.br/consulta-cnae/armazenamento-e-atividades-auxiliares-dos-transportes/5250803-agenciamento-de-cargas-exceto-para-o-transporte-maritimo/"/>
    <hyperlink ref="B1112" r:id="rId2219" display="https://www.contabilizei.com.br/consulta-cnae/correio-e-outras-atividades-de-entrega/5310502-atividades-de-franqueadas-e-permissionarias-do-correio-nacional/"/>
    <hyperlink ref="C1112" r:id="rId2220" display="https://www.contabilizei.com.br/consulta-cnae/correio-e-outras-atividades-de-entrega/5310502-atividades-de-franqueadas-e-permissionarias-do-correio-nacional/"/>
    <hyperlink ref="B1113" r:id="rId2221" display="https://www.contabilizei.com.br/consulta-cnae/correio-e-outras-atividades-de-entrega/5320201-servicos-de-malote-nao-realizados-pelo-correio-nacional/"/>
    <hyperlink ref="C1113" r:id="rId2222" display="https://www.contabilizei.com.br/consulta-cnae/correio-e-outras-atividades-de-entrega/5320201-servicos-de-malote-nao-realizados-pelo-correio-nacional/"/>
    <hyperlink ref="B1114" r:id="rId2223" display="https://www.contabilizei.com.br/consulta-cnae/correio-e-outras-atividades-de-entrega/5320202-servicos-de-entrega-rapida/"/>
    <hyperlink ref="C1114" r:id="rId2224" display="https://www.contabilizei.com.br/consulta-cnae/correio-e-outras-atividades-de-entrega/5320202-servicos-de-entrega-rapida/"/>
    <hyperlink ref="B1115" r:id="rId2225" display="https://www.contabilizei.com.br/consulta-cnae/alojamento/5510801-hoteis/"/>
    <hyperlink ref="C1115" r:id="rId2226" display="https://www.contabilizei.com.br/consulta-cnae/alojamento/5510801-hoteis/"/>
    <hyperlink ref="B1116" r:id="rId2227" display="https://www.contabilizei.com.br/consulta-cnae/alojamento/5510802-apart-hoteis/"/>
    <hyperlink ref="C1116" r:id="rId2228" display="https://www.contabilizei.com.br/consulta-cnae/alojamento/5510802-apart-hoteis/"/>
    <hyperlink ref="B1117" r:id="rId2229" display="https://www.contabilizei.com.br/consulta-cnae/alojamento/5510803-moteis/"/>
    <hyperlink ref="C1117" r:id="rId2230" display="https://www.contabilizei.com.br/consulta-cnae/alojamento/5510803-moteis/"/>
    <hyperlink ref="B1118" r:id="rId2231" display="https://www.contabilizei.com.br/consulta-cnae/alojamento/5590601-albergues-exceto-assistenciais/"/>
    <hyperlink ref="C1118" r:id="rId2232" display="https://www.contabilizei.com.br/consulta-cnae/alojamento/5590601-albergues-exceto-assistenciais/"/>
    <hyperlink ref="B1119" r:id="rId2233" display="https://www.contabilizei.com.br/consulta-cnae/alojamento/5590602-campings/"/>
    <hyperlink ref="C1119" r:id="rId2234" display="https://www.contabilizei.com.br/consulta-cnae/alojamento/5590602-campings/"/>
    <hyperlink ref="B1120" r:id="rId2235" display="https://www.contabilizei.com.br/consulta-cnae/alojamento/5590603-pensoes-alojamento/"/>
    <hyperlink ref="C1120" r:id="rId2236" display="https://www.contabilizei.com.br/consulta-cnae/alojamento/5590603-pensoes-alojamento/"/>
    <hyperlink ref="B1121" r:id="rId2237" display="https://www.contabilizei.com.br/consulta-cnae/alojamento/5590699-outros-alojamentos-nao-especificados-anteriormente/"/>
    <hyperlink ref="C1121" r:id="rId2238" display="https://www.contabilizei.com.br/consulta-cnae/alojamento/5590699-outros-alojamentos-nao-especificados-anteriormente/"/>
    <hyperlink ref="B1122" r:id="rId2239" display="https://www.contabilizei.com.br/consulta-cnae/alimentacao/5612100-servicos-ambulantes-de-alimentacao/"/>
    <hyperlink ref="C1122" r:id="rId2240" display="https://www.contabilizei.com.br/consulta-cnae/alimentacao/5612100-servicos-ambulantes-de-alimentacao/"/>
    <hyperlink ref="B1123" r:id="rId2241" display="https://www.contabilizei.com.br/consulta-cnae/alimentacao/5620102-servicos-de-alimentacao-para-eventos-e-recepcoes-bufe/"/>
    <hyperlink ref="C1123" r:id="rId2242" display="https://www.contabilizei.com.br/consulta-cnae/alimentacao/5620102-servicos-de-alimentacao-para-eventos-e-recepcoes-bufe/"/>
    <hyperlink ref="B1124" r:id="rId2243" display="https://www.contabilizei.com.br/consulta-cnae/alimentacao/5620102-servicos-de-alimentacao-para-eventos-e-recepcoes-bufe/"/>
    <hyperlink ref="C1124" r:id="rId2244" display="https://www.contabilizei.com.br/consulta-cnae/alimentacao/5620102-servicos-de-alimentacao-para-eventos-e-recepcoes-bufe/"/>
    <hyperlink ref="B1125" r:id="rId2245" display="https://www.contabilizei.com.br/consulta-cnae/edicao-e-edicao-integrada-a-impressao/5811500-edicao-de-livros/"/>
    <hyperlink ref="C1125" r:id="rId2246" display="https://www.contabilizei.com.br/consulta-cnae/edicao-e-edicao-integrada-a-impressao/5811500-edicao-de-livros/"/>
    <hyperlink ref="B1126" r:id="rId2247" display="https://www.contabilizei.com.br/consulta-cnae/edicao-e-edicao-integrada-a-impressao/5812301-edicao-de-jornais-diarios/"/>
    <hyperlink ref="C1126" r:id="rId2248" display="https://www.contabilizei.com.br/consulta-cnae/edicao-e-edicao-integrada-a-impressao/5812301-edicao-de-jornais-diarios/"/>
    <hyperlink ref="B1127" r:id="rId2249" display="https://www.contabilizei.com.br/consulta-cnae/edicao-e-edicao-integrada-a-impressao/5812302-edicao-de-jornais-nao-diarios/"/>
    <hyperlink ref="C1127" r:id="rId2250" display="https://www.contabilizei.com.br/consulta-cnae/edicao-e-edicao-integrada-a-impressao/5812302-edicao-de-jornais-nao-diarios/"/>
    <hyperlink ref="B1128" r:id="rId2251" display="https://www.contabilizei.com.br/consulta-cnae/edicao-e-edicao-integrada-a-impressao/5813100-edicao-de-revistas/"/>
    <hyperlink ref="C1128" r:id="rId2252" display="https://www.contabilizei.com.br/consulta-cnae/edicao-e-edicao-integrada-a-impressao/5813100-edicao-de-revistas/"/>
    <hyperlink ref="B1129" r:id="rId2253" display="https://www.contabilizei.com.br/consulta-cnae/edicao-e-edicao-integrada-a-impressao/5819100-edicao-de-cadastros-listas-e-outros-produtos-graficos/"/>
    <hyperlink ref="C1129" r:id="rId2254" display="https://www.contabilizei.com.br/consulta-cnae/edicao-e-edicao-integrada-a-impressao/5819100-edicao-de-cadastros-listas-e-outros-produtos-graficos/"/>
    <hyperlink ref="B1130" r:id="rId2255" display="https://www.contabilizei.com.br/consulta-cnae/edicao-e-edicao-integrada-a-impressao/5821200-edicao-integrada-a-impressao-de-livros/"/>
    <hyperlink ref="C1130" r:id="rId2256" display="https://www.contabilizei.com.br/consulta-cnae/edicao-e-edicao-integrada-a-impressao/5821200-edicao-integrada-a-impressao-de-livros/"/>
    <hyperlink ref="B1131" r:id="rId2257" display="https://www.contabilizei.com.br/consulta-cnae/edicao-e-edicao-integrada-a-impressao/5822101-edicao-integrada-a-impressao-de-jornais-diarios/"/>
    <hyperlink ref="C1131" r:id="rId2258" display="https://www.contabilizei.com.br/consulta-cnae/edicao-e-edicao-integrada-a-impressao/5822101-edicao-integrada-a-impressao-de-jornais-diarios/"/>
    <hyperlink ref="B1132" r:id="rId2259" display="https://www.contabilizei.com.br/consulta-cnae/edicao-e-edicao-integrada-a-impressao/5822102-edicao-integrada-a-impressao-de-jornais-nao-diarios/"/>
    <hyperlink ref="C1132" r:id="rId2260" display="https://www.contabilizei.com.br/consulta-cnae/edicao-e-edicao-integrada-a-impressao/5822102-edicao-integrada-a-impressao-de-jornais-nao-diarios/"/>
    <hyperlink ref="B1133" r:id="rId2261" display="https://www.contabilizei.com.br/consulta-cnae/edicao-e-edicao-integrada-a-impressao/5823900-edicao-integrada-a-impressao-de-revistas/"/>
    <hyperlink ref="C1133" r:id="rId2262" display="https://www.contabilizei.com.br/consulta-cnae/edicao-e-edicao-integrada-a-impressao/5823900-edicao-integrada-a-impressao-de-revistas/"/>
    <hyperlink ref="B1134" r:id="rId2263" display="https://www.contabilizei.com.br/consulta-cnae/edicao-e-edicao-integrada-a-impressao/5829800-edicao-integrada-a-impressao-de-cadastros-listas-e-de-outros-produtos-graficos/"/>
    <hyperlink ref="C1134" r:id="rId2264" display="https://www.contabilizei.com.br/consulta-cnae/edicao-e-edicao-integrada-a-impressao/5829800-edicao-integrada-a-impressao-de-cadastros-listas-e-de-outros-produtos-graficos/"/>
    <hyperlink ref="B1135" r:id="rId2265" display="https://www.contabilizei.com.br/consulta-cnae/atividades-de-radio-e-de-televisao/6010100-atividades-de-radio/"/>
    <hyperlink ref="C1135" r:id="rId2266" display="https://www.contabilizei.com.br/consulta-cnae/atividades-de-radio-e-de-televisao/6010100-atividades-de-radio/"/>
    <hyperlink ref="B1136" r:id="rId2267" display="https://www.contabilizei.com.br/consulta-cnae/atividades-de-radio-e-de-televisao/6021700-atividades-de-televisao-aberta/"/>
    <hyperlink ref="C1136" r:id="rId2268" display="https://www.contabilizei.com.br/consulta-cnae/atividades-de-radio-e-de-televisao/6021700-atividades-de-televisao-aberta/"/>
    <hyperlink ref="B1137" r:id="rId2269" display="https://www.contabilizei.com.br/consulta-cnae/atividades-de-radio-e-de-televisao/6022501-programadoras/"/>
    <hyperlink ref="C1137" r:id="rId2270" display="https://www.contabilizei.com.br/consulta-cnae/atividades-de-radio-e-de-televisao/6022501-programadoras/"/>
    <hyperlink ref="B1138" r:id="rId2271" display="https://www.contabilizei.com.br/consulta-cnae/telecomunicacoes/6110801-servicos-de-telefonia-fixa-comutada-stfc/"/>
    <hyperlink ref="C1138" r:id="rId2272" display="https://www.contabilizei.com.br/consulta-cnae/telecomunicacoes/6110801-servicos-de-telefonia-fixa-comutada-stfc/"/>
    <hyperlink ref="B1139" r:id="rId2273" display="https://www.contabilizei.com.br/consulta-cnae/telecomunicacoes/6110802-servicos-de-redes-de-transportes-de-telecomunicacoes-srtt/"/>
    <hyperlink ref="C1139" r:id="rId2274" display="https://www.contabilizei.com.br/consulta-cnae/telecomunicacoes/6110802-servicos-de-redes-de-transportes-de-telecomunicacoes-srtt/"/>
    <hyperlink ref="B1140" r:id="rId2275" display="https://www.contabilizei.com.br/consulta-cnae/telecomunicacoes/6110803-servicos-de-comunicacao-multimidia-scm/"/>
    <hyperlink ref="C1140" r:id="rId2276" display="https://www.contabilizei.com.br/consulta-cnae/telecomunicacoes/6110803-servicos-de-comunicacao-multimidia-scm/"/>
    <hyperlink ref="B1141" r:id="rId2277" display="https://www.contabilizei.com.br/consulta-cnae/telecomunicacoes/6110899-servicos-de-telecomunicacoes-por-fio-nao-especificados-anteriormente/"/>
    <hyperlink ref="C1141" r:id="rId2278" display="https://www.contabilizei.com.br/consulta-cnae/telecomunicacoes/6110899-servicos-de-telecomunicacoes-por-fio-nao-especificados-anteriormente/"/>
    <hyperlink ref="B1142" r:id="rId2279" display="https://www.contabilizei.com.br/consulta-cnae/telecomunicacoes/6120501-telefonia-movel-celular/"/>
    <hyperlink ref="C1142" r:id="rId2280" display="https://www.contabilizei.com.br/consulta-cnae/telecomunicacoes/6120501-telefonia-movel-celular/"/>
    <hyperlink ref="B1143" r:id="rId2281" display="https://www.contabilizei.com.br/consulta-cnae/telecomunicacoes/6120502-servico-movel-especializado-sme/"/>
    <hyperlink ref="C1143" r:id="rId2282" display="https://www.contabilizei.com.br/consulta-cnae/telecomunicacoes/6120502-servico-movel-especializado-sme/"/>
    <hyperlink ref="B1144" r:id="rId2283" display="https://www.contabilizei.com.br/consulta-cnae/telecomunicacoes/6120599-servicos-de-telecomunicacoes-sem-fio-nao-especificados-anteriormente/"/>
    <hyperlink ref="C1144" r:id="rId2284" display="https://www.contabilizei.com.br/consulta-cnae/telecomunicacoes/6120599-servicos-de-telecomunicacoes-sem-fio-nao-especificados-anteriormente/"/>
    <hyperlink ref="B1145" r:id="rId2285" display="https://www.contabilizei.com.br/consulta-cnae/telecomunicacoes/6130200-telecomunicacoes-por-satelite/"/>
    <hyperlink ref="C1145" r:id="rId2286" display="https://www.contabilizei.com.br/consulta-cnae/telecomunicacoes/6130200-telecomunicacoes-por-satelite/"/>
    <hyperlink ref="B1146" r:id="rId2287" display="https://www.contabilizei.com.br/consulta-cnae/telecomunicacoes/6141800-operadoras-de-televisao-por-assinatura-por-cabo/"/>
    <hyperlink ref="C1146" r:id="rId2288" display="https://www.contabilizei.com.br/consulta-cnae/telecomunicacoes/6141800-operadoras-de-televisao-por-assinatura-por-cabo/"/>
    <hyperlink ref="B1147" r:id="rId2289" display="https://www.contabilizei.com.br/consulta-cnae/telecomunicacoes/6142600-operadoras-de-televisao-por-assinatura-por-microondas/"/>
    <hyperlink ref="C1147" r:id="rId2290" display="https://www.contabilizei.com.br/consulta-cnae/telecomunicacoes/6142600-operadoras-de-televisao-por-assinatura-por-microondas/"/>
    <hyperlink ref="B1148" r:id="rId2291" display="https://www.contabilizei.com.br/consulta-cnae/telecomunicacoes/6143400-operadoras-de-televisao-por-assinatura-por-satelite/"/>
    <hyperlink ref="C1148" r:id="rId2292" display="https://www.contabilizei.com.br/consulta-cnae/telecomunicacoes/6143400-operadoras-de-televisao-por-assinatura-por-satelite/"/>
    <hyperlink ref="B1149" r:id="rId2293" display="https://www.contabilizei.com.br/consulta-cnae/telecomunicacoes/6190601-provedores-de-acesso-as-redes-de-comunicacoes/"/>
    <hyperlink ref="C1149" r:id="rId2294" display="https://www.contabilizei.com.br/consulta-cnae/telecomunicacoes/6190601-provedores-de-acesso-as-redes-de-comunicacoes/"/>
    <hyperlink ref="B1150" r:id="rId2295" display="https://www.contabilizei.com.br/consulta-cnae/telecomunicacoes/6190602-provedores-de-voz-sobre-protocolo-internet-voip/"/>
    <hyperlink ref="C1150" r:id="rId2296" display="https://www.contabilizei.com.br/consulta-cnae/telecomunicacoes/6190602-provedores-de-voz-sobre-protocolo-internet-voip/"/>
    <hyperlink ref="B1151" r:id="rId2297" display="https://www.contabilizei.com.br/consulta-cnae/telecomunicacoes/6190699-outras-atividades-de-telecomunicacoes-nao-especificadas-anteriormente/"/>
    <hyperlink ref="C1151" r:id="rId2298" display="https://www.contabilizei.com.br/consulta-cnae/telecomunicacoes/6190699-outras-atividades-de-telecomunicacoes-nao-especificadas-anteriormente/"/>
    <hyperlink ref="B1152" r:id="rId2299" display="https://www.contabilizei.com.br/consulta-cnae/atividades-de-servicos-financeiros/6493000-administracao-de-consorcios-para-aquisicao-de-bens-e-direitos/"/>
    <hyperlink ref="C1152" r:id="rId2300" display="https://www.contabilizei.com.br/consulta-cnae/atividades-de-servicos-financeiros/6493000-administracao-de-consorcios-para-aquisicao-de-bens-e-direitos/"/>
    <hyperlink ref="B1153" r:id="rId2301" display="https://www.contabilizei.com.br/consulta-cnae/atividades-imobiliarias/6810201-compra-e-venda-de-imoveis-proprios/"/>
    <hyperlink ref="C1153" r:id="rId2302" display="https://www.contabilizei.com.br/consulta-cnae/atividades-imobiliarias/6810201-compra-e-venda-de-imoveis-proprios/"/>
    <hyperlink ref="B1154" r:id="rId2303" display="https://www.contabilizei.com.br/consulta-cnae/atividades-imobiliarias/6822600-gestao-e-administracao-da-propriedade-imobiliaria/"/>
    <hyperlink ref="C1154" r:id="rId2304" display="https://www.contabilizei.com.br/consulta-cnae/atividades-imobiliarias/6822600-gestao-e-administracao-da-propriedade-imobiliaria/"/>
    <hyperlink ref="B1155" r:id="rId2305" display="https://www.contabilizei.com.br/consulta-cnae/atividades-imobiliarias/6822600-gestao-e-administracao-da-propriedade-imobiliaria/"/>
    <hyperlink ref="C1155" r:id="rId2306" display="https://www.contabilizei.com.br/consulta-cnae/atividades-imobiliarias/6822600-gestao-e-administracao-da-propriedade-imobiliaria/"/>
    <hyperlink ref="B1156" r:id="rId2307" display="https://www.contabilizei.com.br/consulta-cnae/atividades-juridicas-de-contabilidade-e-de-auditoria/6920601-atividades-de-contabilidade/"/>
    <hyperlink ref="C1156" r:id="rId2308" display="https://www.contabilizei.com.br/consulta-cnae/atividades-juridicas-de-contabilidade-e-de-auditoria/6920601-atividades-de-contabilidade/"/>
    <hyperlink ref="B1157" r:id="rId2309" display="https://www.contabilizei.com.br/consulta-cnae/atividades-juridicas-de-contabilidade-e-de-auditoria/6920602-atividades-de-consultoria-e-auditoria-contabil-e-tributaria/"/>
    <hyperlink ref="C1157" r:id="rId2310" display="https://www.contabilizei.com.br/consulta-cnae/atividades-juridicas-de-contabilidade-e-de-auditoria/6920602-atividades-de-consultoria-e-auditoria-contabil-e-tributaria/"/>
    <hyperlink ref="B1158" r:id="rId2311" display="https://www.contabilizei.com.br/consulta-cnae/alugueis-nao-imobiliarios-e-gestao-de-ativos-intangiveis-nao-financeiros/7711000-locacao-de-automoveis-sem-condutor/"/>
    <hyperlink ref="C1158" r:id="rId2312" display="https://www.contabilizei.com.br/consulta-cnae/alugueis-nao-imobiliarios-e-gestao-de-ativos-intangiveis-nao-financeiros/7711000-locacao-de-automoveis-sem-condutor/"/>
    <hyperlink ref="B1159" r:id="rId2313" display="https://www.contabilizei.com.br/consulta-cnae/alugueis-nao-imobiliarios-e-gestao-de-ativos-intangiveis-nao-financeiros/7719501-locacao-de-embarcacoes-sem-tripulacao-exceto-para-fins-recreativos/"/>
    <hyperlink ref="C1159" r:id="rId2314" display="https://www.contabilizei.com.br/consulta-cnae/alugueis-nao-imobiliarios-e-gestao-de-ativos-intangiveis-nao-financeiros/7719501-locacao-de-embarcacoes-sem-tripulacao-exceto-para-fins-recreativos/"/>
    <hyperlink ref="B1160" r:id="rId2315" display="https://www.contabilizei.com.br/consulta-cnae/alugueis-nao-imobiliarios-e-gestao-de-ativos-intangiveis-nao-financeiros/7719502-locacao-de-aeronaves-sem-tripulacao/"/>
    <hyperlink ref="C1160" r:id="rId2316" display="https://www.contabilizei.com.br/consulta-cnae/alugueis-nao-imobiliarios-e-gestao-de-ativos-intangiveis-nao-financeiros/7719502-locacao-de-aeronaves-sem-tripulacao/"/>
    <hyperlink ref="B1161" r:id="rId2317" display="https://www.contabilizei.com.br/consulta-cnae/alugueis-nao-imobiliarios-e-gestao-de-ativos-intangiveis-nao-financeiros/7719599-locacao-de-outros-meios-de-transporte-nao-especificados-anteriormente-sem-condutor/"/>
    <hyperlink ref="C1161" r:id="rId2318" display="https://www.contabilizei.com.br/consulta-cnae/alugueis-nao-imobiliarios-e-gestao-de-ativos-intangiveis-nao-financeiros/7719599-locacao-de-outros-meios-de-transporte-nao-especificados-anteriormente-sem-condutor/"/>
    <hyperlink ref="B1162" r:id="rId2319" display="https://www.contabilizei.com.br/consulta-cnae/selecao-agenciamento-e-locacao-de-mao-de-obra/7810800-selecao-e-agenciamento-de-mao-de-obra/"/>
    <hyperlink ref="C1162" r:id="rId2320" display="https://www.contabilizei.com.br/consulta-cnae/selecao-agenciamento-e-locacao-de-mao-de-obra/7810800-selecao-e-agenciamento-de-mao-de-obra/"/>
    <hyperlink ref="B1163" r:id="rId2321" display="https://www.contabilizei.com.br/consulta-cnae/atividades-de-vigilancia-seguranca-e-investigacao/8011101-atividades-de-vigilancia-e-seguranca-privada/"/>
    <hyperlink ref="C1163" r:id="rId2322" display="https://www.contabilizei.com.br/consulta-cnae/atividades-de-vigilancia-seguranca-e-investigacao/8011101-atividades-de-vigilancia-e-seguranca-privada/"/>
    <hyperlink ref="B1164" r:id="rId2323" display="https://www.contabilizei.com.br/consulta-cnae/atividades-de-vigilancia-seguranca-e-investigacao/8012900-atividades-de-transporte-de-valores/"/>
    <hyperlink ref="C1164" r:id="rId2324" display="https://www.contabilizei.com.br/consulta-cnae/atividades-de-vigilancia-seguranca-e-investigacao/8012900-atividades-de-transporte-de-valores/"/>
    <hyperlink ref="B1165" r:id="rId2325" display="https://www.contabilizei.com.br/consulta-cnae/atividades-de-vigilancia-seguranca-e-investigacao/8020001-atividades-de-monitoramento-de-sistemas-de-seguranca-eletronico/"/>
    <hyperlink ref="C1165" r:id="rId2326" display="https://www.contabilizei.com.br/consulta-cnae/atividades-de-vigilancia-seguranca-e-investigacao/8020001-atividades-de-monitoramento-de-sistemas-de-seguranca-eletronico/"/>
    <hyperlink ref="B1166" r:id="rId2327" display="https://www.contabilizei.com.br/consulta-cnae/atividades-de-vigilancia-seguranca-e-investigacao/8020002-outras-atividades-de-servicos-de-seguranca/"/>
    <hyperlink ref="C1166" r:id="rId2328" display="https://www.contabilizei.com.br/consulta-cnae/atividades-de-vigilancia-seguranca-e-investigacao/8020002-outras-atividades-de-servicos-de-seguranca/"/>
    <hyperlink ref="B1167" r:id="rId2329" display="https://www.contabilizei.com.br/consulta-cnae/servicos-para-edificios-e-atividades-paisagisticas/8111700-servicos-combinados-para-apoio-a-edificios-exceto-condominios-prediais/"/>
    <hyperlink ref="C1167" r:id="rId2330" display="https://www.contabilizei.com.br/consulta-cnae/servicos-para-edificios-e-atividades-paisagisticas/8111700-servicos-combinados-para-apoio-a-edificios-exceto-condominios-prediais/"/>
    <hyperlink ref="B1168" r:id="rId2331" display="https://www.contabilizei.com.br/consulta-cnae/servicos-de-escritorio-de-apoio-administrativo-e-outros-servicos-prestados-principalmente-as-empresas/8219901-fotocopias/"/>
    <hyperlink ref="C1168" r:id="rId2332" display="https://www.contabilizei.com.br/consulta-cnae/servicos-de-escritorio-de-apoio-administrativo-e-outros-servicos-prestados-principalmente-as-empresas/8219901-fotocopias/"/>
    <hyperlink ref="B1169" r:id="rId2333" display="https://www.contabilizei.com.br/consulta-cnae/servicos-de-escritorio-de-apoio-administrativo-e-outros-servicos-prestados-principalmente-as-empresas/8292000-envasamento-e-empacotamento-sob-contrato/"/>
    <hyperlink ref="C1169" r:id="rId2334" display="https://www.contabilizei.com.br/consulta-cnae/servicos-de-escritorio-de-apoio-administrativo-e-outros-servicos-prestados-principalmente-as-empresas/8292000-envasamento-e-empacotamento-sob-contrato/"/>
    <hyperlink ref="B1170" r:id="rId2335" display="https://www.contabilizei.com.br/consulta-cnae/servicos-de-escritorio-de-apoio-administrativo-e-outros-servicos-prestados-principalmente-as-empresas/8299706-casas-lotericas/"/>
    <hyperlink ref="C1170" r:id="rId2336" display="https://www.contabilizei.com.br/consulta-cnae/servicos-de-escritorio-de-apoio-administrativo-e-outros-servicos-prestados-principalmente-as-empresas/8299706-casas-lotericas/"/>
    <hyperlink ref="B1171" r:id="rId2337" display="https://www.contabilizei.com.br/consulta-cnae/educacao/8599601-formacao-de-condutores/"/>
    <hyperlink ref="C1171" r:id="rId2338" display="https://www.contabilizei.com.br/consulta-cnae/educacao/8599601-formacao-de-condutores/"/>
    <hyperlink ref="B1172" r:id="rId2339" display="https://www.contabilizei.com.br/consulta-cnae/educacao/8599602-cursos-de-pilotagem/"/>
    <hyperlink ref="C1172" r:id="rId2340" display="https://www.contabilizei.com.br/consulta-cnae/educacao/8599602-cursos-de-pilotagem/"/>
    <hyperlink ref="B1173" r:id="rId2341" display="https://www.contabilizei.com.br/consulta-cnae/atividades-de-atencao-a-saude-humana/8610102-atividades-de-atendimento-em-pronto-socorro-e-unidades-hospitalares-para-atendimento-a-urgencias/"/>
    <hyperlink ref="C1173" r:id="rId2342" display="https://www.contabilizei.com.br/consulta-cnae/atividades-de-atencao-a-saude-humana/8610102-atividades-de-atendimento-em-pronto-socorro-e-unidades-hospitalares-para-atendimento-a-urgencias/"/>
    <hyperlink ref="B1174" r:id="rId2343" display="https://www.contabilizei.com.br/consulta-cnae/atividades-de-atencao-a-saude-humana/8621601-uti-movel/"/>
    <hyperlink ref="C1174" r:id="rId2344" display="https://www.contabilizei.com.br/consulta-cnae/atividades-de-atencao-a-saude-humana/8621601-uti-movel/"/>
    <hyperlink ref="B1175" r:id="rId2345" display="https://www.contabilizei.com.br/consulta-cnae/atividades-de-atencao-a-saude-humana/8621602-servicos-moveis-de-atendimento-a-urgencias-exceto-por-uti-movel/"/>
    <hyperlink ref="C1175" r:id="rId2346" display="https://www.contabilizei.com.br/consulta-cnae/atividades-de-atencao-a-saude-humana/8621602-servicos-moveis-de-atendimento-a-urgencias-exceto-por-uti-movel/"/>
    <hyperlink ref="B1176" r:id="rId2347" display="https://www.contabilizei.com.br/consulta-cnae/atividades-de-atencao-a-saude-humana/8622400-servicos-de-remocao-de-pacientes-exceto-os-servicos-moveis-de-atendimento-a-urgencias/"/>
    <hyperlink ref="C1176" r:id="rId2348" display="https://www.contabilizei.com.br/consulta-cnae/atividades-de-atencao-a-saude-humana/8622400-servicos-de-remocao-de-pacientes-exceto-os-servicos-moveis-de-atendimento-a-urgencias/"/>
    <hyperlink ref="B1177" r:id="rId2349" display="https://www.contabilizei.com.br/consulta-cnae/atividades-de-atencao-a-saude-humana/8690902-atividades-de-banco-de-leite-humano/"/>
    <hyperlink ref="C1177" r:id="rId2350" display="https://www.contabilizei.com.br/consulta-cnae/atividades-de-atencao-a-saude-humana/8690902-atividades-de-banco-de-leite-humano/"/>
    <hyperlink ref="B1178" r:id="rId2351" display="https://www.contabilizei.com.br/consulta-cnae/atividades-de-atencao-a-saude-humana-integradas-com-assistencia-social-prestadas-em-residencias-coletivas-e-particulares/8711501-clinicas-e-residencias-geriatricas/"/>
    <hyperlink ref="C1178" r:id="rId2352" display="https://www.contabilizei.com.br/consulta-cnae/atividades-de-atencao-a-saude-humana-integradas-com-assistencia-social-prestadas-em-residencias-coletivas-e-particulares/8711501-clinicas-e-residencias-geriatricas/"/>
    <hyperlink ref="B1179" r:id="rId2353" display="https://www.contabilizei.com.br/consulta-cnae/atividades-de-atencao-a-saude-humana-integradas-com-assistencia-social-prestadas-em-residencias-coletivas-e-particulares/8711502-instituicoes-de-longa-permanencia-para-idosos/"/>
    <hyperlink ref="C1179" r:id="rId2354" display="https://www.contabilizei.com.br/consulta-cnae/atividades-de-atencao-a-saude-humana-integradas-com-assistencia-social-prestadas-em-residencias-coletivas-e-particulares/8711502-instituicoes-de-longa-permanencia-para-idosos/"/>
    <hyperlink ref="B1180" r:id="rId2355" display="https://www.contabilizei.com.br/consulta-cnae/atividades-de-atencao-a-saude-humana-integradas-com-assistencia-social-prestadas-em-residencias-coletivas-e-particulares/8711503-atividades-de-assistencia-a-deficientes-fisicos-imunodeprimidos-e-convalescentes/"/>
    <hyperlink ref="C1180" r:id="rId2356" display="https://www.contabilizei.com.br/consulta-cnae/atividades-de-atencao-a-saude-humana-integradas-com-assistencia-social-prestadas-em-residencias-coletivas-e-particulares/8711503-atividades-de-assistencia-a-deficientes-fisicos-imunodeprimidos-e-convalescentes/"/>
    <hyperlink ref="B1181" r:id="rId2357" display="https://www.contabilizei.com.br/consulta-cnae/atividades-de-atencao-a-saude-humana-integradas-com-assistencia-social-prestadas-em-residencias-coletivas-e-particulares/8711504-centros-de-apoio-a-pacientes-com-cancer-e-com-aids/"/>
    <hyperlink ref="C1181" r:id="rId2358" display="https://www.contabilizei.com.br/consulta-cnae/atividades-de-atencao-a-saude-humana-integradas-com-assistencia-social-prestadas-em-residencias-coletivas-e-particulares/8711504-centros-de-apoio-a-pacientes-com-cancer-e-com-aids/"/>
    <hyperlink ref="B1182" r:id="rId2359" display="https://www.contabilizei.com.br/consulta-cnae/atividades-de-atencao-a-saude-humana-integradas-com-assistencia-social-prestadas-em-residencias-coletivas-e-particulares/8711505-condominios-residenciais-para-idosos/"/>
    <hyperlink ref="C1182" r:id="rId2360" display="https://www.contabilizei.com.br/consulta-cnae/atividades-de-atencao-a-saude-humana-integradas-com-assistencia-social-prestadas-em-residencias-coletivas-e-particulares/8711505-condominios-residenciais-para-idosos/"/>
    <hyperlink ref="B1183" r:id="rId2361" display="https://www.contabilizei.com.br/consulta-cnae/atividades-de-atencao-a-saude-humana-integradas-com-assistencia-social-prestadas-em-residencias-coletivas-e-particulares/8712300-atividades-de-fornecimento-de-infra-estrutura-de-apoio-e-assistencia-a-paciente-no-domicilio/"/>
    <hyperlink ref="C1183" r:id="rId2362" display="https://www.contabilizei.com.br/consulta-cnae/atividades-de-atencao-a-saude-humana-integradas-com-assistencia-social-prestadas-em-residencias-coletivas-e-particulares/8712300-atividades-de-fornecimento-de-infra-estrutura-de-apoio-e-assistencia-a-paciente-no-domicilio/"/>
    <hyperlink ref="B1184" r:id="rId2363" display="https://www.contabilizei.com.br/consulta-cnae/atividades-de-atencao-a-saude-humana-integradas-com-assistencia-social-prestadas-em-residencias-coletivas-e-particulares/8720401-atividades-de-centros-de-assistencia-psicossocial/"/>
    <hyperlink ref="C1184" r:id="rId2364" display="https://www.contabilizei.com.br/consulta-cnae/atividades-de-atencao-a-saude-humana-integradas-com-assistencia-social-prestadas-em-residencias-coletivas-e-particulares/8720401-atividades-de-centros-de-assistencia-psicossocial/"/>
    <hyperlink ref="B1185" r:id="rId2365" display="https://www.contabilizei.com.br/consulta-cnae/atividades-de-atencao-a-saude-humana-integradas-com-assistencia-social-prestadas-em-residencias-coletivas-e-particulares/8720499-atividades-de-assistencia-psicossocial-e-a-saude-a-portadores-de-disturbios-psiquicos-deficiencia-mental-e-dependencia-quimica-e-grupos-similares-nao-especificadas-anteriormente/"/>
    <hyperlink ref="C1185" r:id="rId2366" display="https://www.contabilizei.com.br/consulta-cnae/atividades-de-atencao-a-saude-humana-integradas-com-assistencia-social-prestadas-em-residencias-coletivas-e-particulares/8720499-atividades-de-assistencia-psicossocial-e-a-saude-a-portadores-de-disturbios-psiquicos-deficiencia-mental-e-dependencia-quimica-e-grupos-similares-nao-especificadas-anteriormente/"/>
    <hyperlink ref="B1186" r:id="rId2367" display="https://www.contabilizei.com.br/consulta-cnae/atividades-de-atencao-a-saude-humana-integradas-com-assistencia-social-prestadas-em-residencias-coletivas-e-particulares/8730101-orfanatos/"/>
    <hyperlink ref="C1186" r:id="rId2368" display="https://www.contabilizei.com.br/consulta-cnae/atividades-de-atencao-a-saude-humana-integradas-com-assistencia-social-prestadas-em-residencias-coletivas-e-particulares/8730101-orfanatos/"/>
    <hyperlink ref="B1187" r:id="rId2369" display="https://www.contabilizei.com.br/consulta-cnae/atividades-de-atencao-a-saude-humana-integradas-com-assistencia-social-prestadas-em-residencias-coletivas-e-particulares/8730102-albergues-assistenciais/"/>
    <hyperlink ref="C1187" r:id="rId2370" display="https://www.contabilizei.com.br/consulta-cnae/atividades-de-atencao-a-saude-humana-integradas-com-assistencia-social-prestadas-em-residencias-coletivas-e-particulares/8730102-albergues-assistenciais/"/>
    <hyperlink ref="B1188" r:id="rId2371" display="https://www.contabilizei.com.br/consulta-cnae/atividades-de-atencao-a-saude-humana-integradas-com-assistencia-social-prestadas-em-residencias-coletivas-e-particulares/8730199-atividades-de-assistencia-social-prestadas-em-residencias-coletivas-e-particulares-nao-especificadas-anteriormente/"/>
    <hyperlink ref="C1188" r:id="rId2372" display="https://www.contabilizei.com.br/consulta-cnae/atividades-de-atencao-a-saude-humana-integradas-com-assistencia-social-prestadas-em-residencias-coletivas-e-particulares/8730199-atividades-de-assistencia-social-prestadas-em-residencias-coletivas-e-particulares-nao-especificadas-anteriormente/"/>
    <hyperlink ref="B1189" r:id="rId2373" display="https://www.contabilizei.com.br/consulta-cnae/servicos-de-assistencia-social-sem-alojamento/8800600-servicos-de-assistencia-social-sem-alojamento/"/>
    <hyperlink ref="C1189" r:id="rId2374" display="https://www.contabilizei.com.br/consulta-cnae/servicos-de-assistencia-social-sem-alojamento/8800600-servicos-de-assistencia-social-sem-alojamento/"/>
    <hyperlink ref="B1190" r:id="rId2375" display="https://www.contabilizei.com.br/consulta-cnae/atividades-artisticas-criativas-e-de-espetaculos/9003500-gestao-de-espacos-para-artes-cenicas-espetaculos-e-outras-atividades-artisticas/"/>
    <hyperlink ref="C1190" r:id="rId2376" display="https://www.contabilizei.com.br/consulta-cnae/atividades-artisticas-criativas-e-de-espetaculos/9003500-gestao-de-espacos-para-artes-cenicas-espetaculos-e-outras-atividades-artisticas/"/>
    <hyperlink ref="B1191" r:id="rId2377" display="https://www.contabilizei.com.br/consulta-cnae/atividades-ligadas-ao-patrimonio-cultural-e-ambiental/9101500-atividades-de-bibliotecas-e-arquivos/"/>
    <hyperlink ref="C1191" r:id="rId2378" display="https://www.contabilizei.com.br/consulta-cnae/atividades-ligadas-ao-patrimonio-cultural-e-ambiental/9101500-atividades-de-bibliotecas-e-arquivos/"/>
    <hyperlink ref="B1192" r:id="rId2379" display="https://www.contabilizei.com.br/consulta-cnae/atividades-ligadas-ao-patrimonio-cultural-e-ambiental/9102301-atividades-de-museus-e-de-exploracao-de-lugares-e-predios-historicos-e-atracoes-similares/"/>
    <hyperlink ref="C1192" r:id="rId2380" display="https://www.contabilizei.com.br/consulta-cnae/atividades-ligadas-ao-patrimonio-cultural-e-ambiental/9102301-atividades-de-museus-e-de-exploracao-de-lugares-e-predios-historicos-e-atracoes-similares/"/>
    <hyperlink ref="B1193" r:id="rId2381" display="https://www.contabilizei.com.br/consulta-cnae/atividades-ligadas-ao-patrimonio-cultural-e-ambiental/9102302-restauracao-e-conservacao-de-lugares-e-predios-historicos/"/>
    <hyperlink ref="C1193" r:id="rId2382" display="https://www.contabilizei.com.br/consulta-cnae/atividades-ligadas-ao-patrimonio-cultural-e-ambiental/9102302-restauracao-e-conservacao-de-lugares-e-predios-historicos/"/>
    <hyperlink ref="B1194" r:id="rId2383" display="https://www.contabilizei.com.br/consulta-cnae/atividades-ligadas-ao-patrimonio-cultural-e-ambiental/9103100-atividades-de-jardins-botanicos-zoologicos-parques-nacionais-reservas-ecologicas-e-areas-de-protecao-ambiental/"/>
    <hyperlink ref="C1194" r:id="rId2384" display="https://www.contabilizei.com.br/consulta-cnae/atividades-ligadas-ao-patrimonio-cultural-e-ambiental/9103100-atividades-de-jardins-botanicos-zoologicos-parques-nacionais-reservas-ecologicas-e-areas-de-protecao-ambiental/"/>
    <hyperlink ref="B1195" r:id="rId2385" display="https://www.contabilizei.com.br/consulta-cnae/atividades-de-exploracao-de-jogos-de-azar-e-apostas/9200301-casas-de-bingo/"/>
    <hyperlink ref="C1195" r:id="rId2386" display="https://www.contabilizei.com.br/consulta-cnae/atividades-de-exploracao-de-jogos-de-azar-e-apostas/9200301-casas-de-bingo/"/>
    <hyperlink ref="B1196" r:id="rId2387" display="https://www.contabilizei.com.br/consulta-cnae/atividades-de-exploracao-de-jogos-de-azar-e-apostas/9200302-exploracao-de-apostas-em-corridas-de-cavalos/"/>
    <hyperlink ref="C1196" r:id="rId2388" display="https://www.contabilizei.com.br/consulta-cnae/atividades-de-exploracao-de-jogos-de-azar-e-apostas/9200302-exploracao-de-apostas-em-corridas-de-cavalos/"/>
    <hyperlink ref="B1197" r:id="rId2389" display="https://www.contabilizei.com.br/consulta-cnae/atividades-de-exploracao-de-jogos-de-azar-e-apostas/9200399-exploracao-de-jogos-de-azar-e-apostas-nao-especificados-anteriormente/"/>
    <hyperlink ref="C1197" r:id="rId2390" display="https://www.contabilizei.com.br/consulta-cnae/atividades-de-exploracao-de-jogos-de-azar-e-apostas/9200399-exploracao-de-jogos-de-azar-e-apostas-nao-especificados-anteriormente/"/>
    <hyperlink ref="B1198" r:id="rId2391" display="https://www.contabilizei.com.br/consulta-cnae/atividades-esportivas-e-de-recreacao-e-lazer/9312300-clubes-sociais-esportivos-e-similares/"/>
    <hyperlink ref="C1198" r:id="rId2392" display="https://www.contabilizei.com.br/consulta-cnae/atividades-esportivas-e-de-recreacao-e-lazer/9312300-clubes-sociais-esportivos-e-similares/"/>
    <hyperlink ref="B1199" r:id="rId2393" display="https://www.contabilizei.com.br/consulta-cnae/atividades-esportivas-e-de-recreacao-e-lazer/9321200-parques-de-diversao-e-parques-tematicos/"/>
    <hyperlink ref="C1199" r:id="rId2394" display="https://www.contabilizei.com.br/consulta-cnae/atividades-esportivas-e-de-recreacao-e-lazer/9321200-parques-de-diversao-e-parques-tematicos/"/>
    <hyperlink ref="B1200" r:id="rId2395" display="https://www.contabilizei.com.br/consulta-cnae/atividades-esportivas-e-de-recreacao-e-lazer/9329801-discotecas-danceterias-saloes-de-danca-e-similares/"/>
    <hyperlink ref="C1200" r:id="rId2396" display="https://www.contabilizei.com.br/consulta-cnae/atividades-esportivas-e-de-recreacao-e-lazer/9329801-discotecas-danceterias-saloes-de-danca-e-similares/"/>
    <hyperlink ref="B1201" r:id="rId2397" display="https://www.contabilizei.com.br/consulta-cnae/outras-atividades-de-servicos-pessoais/9603301-gestao-e-manutencao-de-cemiterios/"/>
    <hyperlink ref="C1201" r:id="rId2398" display="https://www.contabilizei.com.br/consulta-cnae/outras-atividades-de-servicos-pessoais/9603301-gestao-e-manutencao-de-cemiterios/"/>
    <hyperlink ref="B1202" r:id="rId2399" display="https://www.contabilizei.com.br/consulta-cnae/outras-atividades-de-servicos-pessoais/9603302-servicos-de-cremacao/"/>
    <hyperlink ref="C1202" r:id="rId2400" display="https://www.contabilizei.com.br/consulta-cnae/outras-atividades-de-servicos-pessoais/9603302-servicos-de-cremacao/"/>
    <hyperlink ref="B1203" r:id="rId2401" display="https://www.contabilizei.com.br/consulta-cnae/outras-atividades-de-servicos-pessoais/9603303-servicos-de-sepultamento/"/>
    <hyperlink ref="C1203" r:id="rId2402" display="https://www.contabilizei.com.br/consulta-cnae/outras-atividades-de-servicos-pessoais/9603303-servicos-de-sepultamento/"/>
    <hyperlink ref="B1204" r:id="rId2403" display="https://www.contabilizei.com.br/consulta-cnae/outras-atividades-de-servicos-pessoais/9603304-servicos-de-funerarias/"/>
    <hyperlink ref="C1204" r:id="rId2404" display="https://www.contabilizei.com.br/consulta-cnae/outras-atividades-de-servicos-pessoais/9603304-servicos-de-funerarias/"/>
    <hyperlink ref="B1205" r:id="rId2405" display="https://www.contabilizei.com.br/consulta-cnae/outras-atividades-de-servicos-pessoais/9603305-servicos-de-somatoconservacao/"/>
    <hyperlink ref="C1205" r:id="rId2406" display="https://www.contabilizei.com.br/consulta-cnae/outras-atividades-de-servicos-pessoais/9603305-servicos-de-somatoconservacao/"/>
    <hyperlink ref="B1206" r:id="rId2407" display="https://www.contabilizei.com.br/consulta-cnae/outras-atividades-de-servicos-pessoais/9603399-atividades-funerarias-e-servicos-relacionados-nao-especificados-anteriormente/"/>
    <hyperlink ref="C1206" r:id="rId2408" display="https://www.contabilizei.com.br/consulta-cnae/outras-atividades-de-servicos-pessoais/9603399-atividades-funerarias-e-servicos-relacionados-nao-especificados-anteriormente/"/>
    <hyperlink ref="B1207" r:id="rId2409" display="https://www.contabilizei.com.br/consulta-cnae/outras-atividades-de-servicos-pessoais/9609204-exploracao-de-maquinas-de-servicos-pessoais-acionadas-por-moeda/"/>
    <hyperlink ref="C1207" r:id="rId2410" display="https://www.contabilizei.com.br/consulta-cnae/outras-atividades-de-servicos-pessoais/9609204-exploracao-de-maquinas-de-servicos-pessoais-acionadas-por-moeda/"/>
    <hyperlink ref="B1208" r:id="rId2411" display="https://www.contabilizei.com.br/consulta-cnae/servicos-domesticos/9700500-servicos-domesticos/"/>
    <hyperlink ref="C1208" r:id="rId2412" display="https://www.contabilizei.com.br/consulta-cnae/servicos-domesticos/9700500-servicos-domesticos/"/>
  </hyperlinks>
  <pageMargins left="0.511811024" right="0.511811024" top="0.78740157499999996" bottom="0.78740157499999996" header="0.31496062000000002" footer="0.31496062000000002"/>
  <pageSetup paperSize="9" orientation="portrait" r:id="rId24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zoomScaleNormal="100" workbookViewId="0">
      <selection activeCell="O1182" sqref="O1182"/>
    </sheetView>
  </sheetViews>
  <sheetFormatPr defaultColWidth="8.7109375" defaultRowHeight="15" customHeight="1" x14ac:dyDescent="0.25"/>
  <cols>
    <col min="1" max="1" width="19.28515625" customWidth="1"/>
    <col min="2" max="2" width="23.85546875" customWidth="1"/>
    <col min="3" max="3" width="15.5703125" customWidth="1"/>
    <col min="4" max="6" width="16" customWidth="1"/>
    <col min="7" max="7" width="13.42578125" customWidth="1"/>
    <col min="8" max="9" width="11.42578125" customWidth="1"/>
    <col min="10" max="10" width="9.85546875" customWidth="1"/>
    <col min="11" max="12" width="9.140625" customWidth="1"/>
    <col min="13" max="13" width="11.5703125" customWidth="1"/>
    <col min="14" max="14" width="7.140625" customWidth="1"/>
  </cols>
  <sheetData>
    <row r="2" spans="1:14" ht="15" customHeight="1" x14ac:dyDescent="0.25">
      <c r="B2" s="52" t="s">
        <v>0</v>
      </c>
      <c r="C2" s="53" t="s">
        <v>1</v>
      </c>
      <c r="D2" s="54" t="s">
        <v>2</v>
      </c>
      <c r="E2" s="54"/>
      <c r="F2" s="54"/>
      <c r="G2" s="54"/>
      <c r="H2" s="54"/>
      <c r="I2" s="54"/>
    </row>
    <row r="3" spans="1:14" ht="21" x14ac:dyDescent="0.25">
      <c r="B3" s="52"/>
      <c r="C3" s="53"/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14" ht="47.25" x14ac:dyDescent="0.4">
      <c r="A4" s="2" t="s">
        <v>9</v>
      </c>
      <c r="B4" s="3">
        <f>'CENÁRIOS DE APURAÇÃO'!D8*12</f>
        <v>12</v>
      </c>
      <c r="C4" s="4">
        <f>D15</f>
        <v>0.04</v>
      </c>
      <c r="D4" s="4">
        <f t="shared" ref="D4:I4" si="0">G18</f>
        <v>2.2000000000000001E-3</v>
      </c>
      <c r="E4" s="4">
        <f t="shared" si="0"/>
        <v>1.4E-3</v>
      </c>
      <c r="F4" s="4">
        <f t="shared" si="0"/>
        <v>5.1000000000000004E-3</v>
      </c>
      <c r="G4" s="4">
        <f t="shared" si="0"/>
        <v>1.1000000000000001E-3</v>
      </c>
      <c r="H4" s="4">
        <f t="shared" si="0"/>
        <v>1.66E-2</v>
      </c>
      <c r="I4" s="4">
        <f t="shared" si="0"/>
        <v>1.3599999999999999E-2</v>
      </c>
      <c r="M4" s="5"/>
    </row>
    <row r="5" spans="1:14" ht="32.25" customHeight="1" x14ac:dyDescent="0.25">
      <c r="G5" s="54" t="s">
        <v>10</v>
      </c>
      <c r="H5" s="54"/>
      <c r="I5" s="54"/>
      <c r="J5" s="54"/>
      <c r="K5" s="54"/>
      <c r="L5" s="54"/>
    </row>
    <row r="6" spans="1:14" ht="30" x14ac:dyDescent="0.25">
      <c r="B6" s="6" t="s">
        <v>11</v>
      </c>
      <c r="C6" s="6" t="s">
        <v>12</v>
      </c>
      <c r="D6" s="6" t="s">
        <v>13</v>
      </c>
      <c r="E6" s="6" t="s">
        <v>14</v>
      </c>
      <c r="G6" s="7" t="s">
        <v>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8</v>
      </c>
    </row>
    <row r="7" spans="1:14" x14ac:dyDescent="0.25">
      <c r="A7" s="8" t="s">
        <v>15</v>
      </c>
      <c r="B7" s="9">
        <v>0</v>
      </c>
      <c r="C7" s="10">
        <v>180000</v>
      </c>
      <c r="D7" s="11">
        <v>0.04</v>
      </c>
      <c r="E7" s="12">
        <v>0</v>
      </c>
      <c r="F7" s="13" t="s">
        <v>15</v>
      </c>
      <c r="G7" s="14">
        <v>5.5E-2</v>
      </c>
      <c r="H7" s="14">
        <v>3.5000000000000003E-2</v>
      </c>
      <c r="I7" s="14">
        <v>0.12740000000000001</v>
      </c>
      <c r="J7" s="14">
        <v>2.76E-2</v>
      </c>
      <c r="K7" s="14">
        <v>0.41499999999999998</v>
      </c>
      <c r="L7" s="14">
        <v>0.34</v>
      </c>
    </row>
    <row r="8" spans="1:14" x14ac:dyDescent="0.25">
      <c r="A8" s="8" t="s">
        <v>16</v>
      </c>
      <c r="B8" s="15">
        <v>180000.01</v>
      </c>
      <c r="C8" s="16">
        <v>360000</v>
      </c>
      <c r="D8" s="17">
        <v>7.2999999999999995E-2</v>
      </c>
      <c r="E8" s="18">
        <v>5940</v>
      </c>
      <c r="F8" s="13" t="s">
        <v>16</v>
      </c>
      <c r="G8" s="14">
        <v>5.5E-2</v>
      </c>
      <c r="H8" s="14">
        <v>3.5000000000000003E-2</v>
      </c>
      <c r="I8" s="14">
        <v>0.12740000000000001</v>
      </c>
      <c r="J8" s="14">
        <v>2.76E-2</v>
      </c>
      <c r="K8" s="14">
        <v>0.41499999999999998</v>
      </c>
      <c r="L8" s="14">
        <v>0.34</v>
      </c>
    </row>
    <row r="9" spans="1:14" x14ac:dyDescent="0.25">
      <c r="A9" s="8" t="s">
        <v>17</v>
      </c>
      <c r="B9" s="15">
        <v>360000.01</v>
      </c>
      <c r="C9" s="16">
        <v>720000</v>
      </c>
      <c r="D9" s="17">
        <v>9.5000000000000001E-2</v>
      </c>
      <c r="E9" s="18">
        <v>13860</v>
      </c>
      <c r="F9" s="13" t="s">
        <v>17</v>
      </c>
      <c r="G9" s="14">
        <v>5.5E-2</v>
      </c>
      <c r="H9" s="14">
        <v>3.5000000000000003E-2</v>
      </c>
      <c r="I9" s="14">
        <v>0.12740000000000001</v>
      </c>
      <c r="J9" s="14">
        <v>2.76E-2</v>
      </c>
      <c r="K9" s="14">
        <v>0.42</v>
      </c>
      <c r="L9" s="14">
        <v>0.33500000000000002</v>
      </c>
    </row>
    <row r="10" spans="1:14" x14ac:dyDescent="0.25">
      <c r="A10" s="8" t="s">
        <v>18</v>
      </c>
      <c r="B10" s="15">
        <v>720000.01</v>
      </c>
      <c r="C10" s="16">
        <v>1800000</v>
      </c>
      <c r="D10" s="17">
        <v>0.107</v>
      </c>
      <c r="E10" s="18">
        <v>22500</v>
      </c>
      <c r="F10" s="13" t="s">
        <v>18</v>
      </c>
      <c r="G10" s="14">
        <v>5.5E-2</v>
      </c>
      <c r="H10" s="14">
        <v>3.5000000000000003E-2</v>
      </c>
      <c r="I10" s="14">
        <v>0.12740000000000001</v>
      </c>
      <c r="J10" s="14">
        <v>2.76E-2</v>
      </c>
      <c r="K10" s="14">
        <v>0.42</v>
      </c>
      <c r="L10" s="14">
        <v>0.33500000000000002</v>
      </c>
    </row>
    <row r="11" spans="1:14" x14ac:dyDescent="0.25">
      <c r="A11" s="8" t="s">
        <v>19</v>
      </c>
      <c r="B11" s="15">
        <v>1800000.01</v>
      </c>
      <c r="C11" s="16">
        <v>3600000</v>
      </c>
      <c r="D11" s="17">
        <v>0.14299999999999999</v>
      </c>
      <c r="E11" s="18">
        <v>87300</v>
      </c>
      <c r="F11" s="13" t="s">
        <v>19</v>
      </c>
      <c r="G11" s="14">
        <v>5.5E-2</v>
      </c>
      <c r="H11" s="14">
        <v>3.5000000000000003E-2</v>
      </c>
      <c r="I11" s="14">
        <v>0.12740000000000001</v>
      </c>
      <c r="J11" s="14">
        <v>2.76E-2</v>
      </c>
      <c r="K11" s="14">
        <v>0.42</v>
      </c>
      <c r="L11" s="14">
        <v>0.33500000000000002</v>
      </c>
    </row>
    <row r="12" spans="1:14" x14ac:dyDescent="0.25">
      <c r="A12" s="8" t="s">
        <v>20</v>
      </c>
      <c r="B12" s="15">
        <v>3600000.01</v>
      </c>
      <c r="C12" s="19">
        <v>4800000</v>
      </c>
      <c r="D12" s="17">
        <v>0.19</v>
      </c>
      <c r="E12" s="18">
        <v>378000</v>
      </c>
      <c r="F12" s="13" t="s">
        <v>20</v>
      </c>
      <c r="G12" s="14">
        <v>0.13500000000000001</v>
      </c>
      <c r="H12" s="14">
        <v>0.1</v>
      </c>
      <c r="I12" s="14">
        <v>0.28270000000000001</v>
      </c>
      <c r="J12" s="14">
        <v>6.13E-2</v>
      </c>
      <c r="K12" s="14">
        <v>0.42099999999999999</v>
      </c>
      <c r="L12" s="14">
        <v>0</v>
      </c>
    </row>
    <row r="13" spans="1:14" x14ac:dyDescent="0.25">
      <c r="A13" s="8"/>
      <c r="B13" s="20"/>
      <c r="C13" s="21"/>
    </row>
    <row r="14" spans="1:14" hidden="1" x14ac:dyDescent="0.25">
      <c r="A14" s="8" t="s">
        <v>15</v>
      </c>
      <c r="B14" s="20">
        <f t="shared" ref="B14:B19" si="1">IF(AND($B$4&gt;=B7,$B$4&lt;=C7),($B$4*D7-E7)/$B$4)</f>
        <v>0.04</v>
      </c>
      <c r="C14" s="21">
        <f t="shared" ref="C14:C19" si="2">ROUND(B14,5)</f>
        <v>0.04</v>
      </c>
      <c r="D14" s="20">
        <f>IF(AND($B$4&gt;=B7,$B$4&lt;=C7),C14,IF(AND($B$4&gt;=B8,$B$4&lt;=C8),C15,IF(AND($B$4&gt;=B9,$B$4&lt;=C9),C16,IF(AND($B$4&gt;=B10,$B$4&lt;=C10),C17,IF(AND($B$4&gt;=B11,$B$4&lt;=C11),C18,IF(AND($B$4&gt;=B12,$B$4&lt;=C12),C19,IF(AND($B$4&gt;=#REF!,$B$4&lt;=#REF!),#REF!,IF(AND($B$4&gt;#REF!),C20))))))))</f>
        <v>0.04</v>
      </c>
      <c r="G14" s="7" t="s">
        <v>3</v>
      </c>
      <c r="H14" s="7" t="s">
        <v>4</v>
      </c>
      <c r="I14" s="7" t="s">
        <v>5</v>
      </c>
      <c r="J14" s="7" t="s">
        <v>6</v>
      </c>
      <c r="K14" s="7" t="s">
        <v>7</v>
      </c>
      <c r="L14" s="7" t="s">
        <v>8</v>
      </c>
    </row>
    <row r="15" spans="1:14" hidden="1" x14ac:dyDescent="0.25">
      <c r="A15" s="8" t="s">
        <v>16</v>
      </c>
      <c r="B15" s="20" t="b">
        <f t="shared" si="1"/>
        <v>0</v>
      </c>
      <c r="C15" s="21">
        <f t="shared" si="2"/>
        <v>0</v>
      </c>
      <c r="D15" s="20">
        <f>ROUND(D14,4)</f>
        <v>0.04</v>
      </c>
      <c r="G15" s="22">
        <f>IF(AND($B$4&gt;=$B$7,$B$4&lt;=$C$7),$C$4*G7,IF(AND($B$4&gt;=$B$8,$B$4&lt;=$C$8),$C$4*G8,IF(AND($B$4&gt;=$B$9,$B$4&lt;=$C$9),$C$4*G9,IF(AND($B$4&gt;=$B$10,$B$4&lt;=$C$10),$C$4*G10,IF(AND($B$4&gt;=$B$11,$B$4&lt;=$C$11),$C$4*G11,IF(AND($B$4&gt;=$B$12,$B$4&lt;=$C$12),$C$4*G12,))))))</f>
        <v>2.2000000000000001E-3</v>
      </c>
      <c r="H15" s="22">
        <f>IF(AND($B$4&gt;=$B$7,$B$4&lt;=$C$7),$C$4*H7,IF(AND($B$4&gt;=$B$8,$B$4&lt;=$C$8),$C$4*H8,IF(AND($B$4&gt;=$B$9,$B$4&lt;=$C$9),$C$4*H9,IF(AND($B$4&gt;=$B$10,$B$4&lt;=$C$10),$C$4*H10,IF(AND($B$4&gt;=$B$11,$B$4&lt;=$C$11),$C$4*H11,IF(AND($B$4&gt;=$B$12,$B$4&lt;=$C$12),$C$4*H12,IF(AND($B$4&gt;=#REF!,$B$4&lt;=#REF!),$C$4*#REF!,IF(AND($B$4&gt;#REF!),$C$4*#REF!))))))))</f>
        <v>1.4000000000000002E-3</v>
      </c>
      <c r="I15" s="22">
        <f>IF(AND($B$4&gt;=$B$7,$B$4&lt;=$C$7),$C$4*I7,IF(AND($B$4&gt;=$B$8,$B$4&lt;=$C$8),$C$4*I8,IF(AND($B$4&gt;=$B$9,$B$4&lt;=$C$9),$C$4*I9,IF(AND($B$4&gt;=$B$10,$B$4&lt;=$C$10),$C$4*I10,IF(AND($B$4&gt;=$B$11,$B$4&lt;=$C$11),$C$4*I11,IF(AND($B$4&gt;=$B$12,$B$4&lt;=$C$12),$C$4*I12,IF(AND($B$4&gt;=#REF!,$B$4&lt;=#REF!),$C$4*#REF!,IF(AND($B$4&gt;#REF!),$C$4*#REF!))))))))</f>
        <v>5.0960000000000007E-3</v>
      </c>
      <c r="J15" s="22">
        <f>IF(AND($B$4&gt;=$B$7,$B$4&lt;=$C$7),$C$4*J7,IF(AND($B$4&gt;=$B$8,$B$4&lt;=$C$8),$C$4*J8,IF(AND($B$4&gt;=$B$9,$B$4&lt;=$C$9),$C$4*J9,IF(AND($B$4&gt;=$B$10,$B$4&lt;=$C$10),$C$4*J10,IF(AND($B$4&gt;=$B$11,$B$4&lt;=$C$11),$C$4*J11,IF(AND($B$4&gt;=$B$12,$B$4&lt;=$C$12),$C$4*J12,IF(AND($B$4&gt;=#REF!,$B$4&lt;=#REF!),$C$4*#REF!,IF(AND($B$4&gt;#REF!),$C$4*#REF!))))))))</f>
        <v>1.1039999999999999E-3</v>
      </c>
      <c r="K15" s="22">
        <f>IF(AND($B$4&gt;=$B$7,$B$4&lt;=$C$7),$C$4*K7,IF(AND($B$4&gt;=$B$8,$B$4&lt;=$C$8),$C$4*K8,IF(AND($B$4&gt;=$B$9,$B$4&lt;=$C$9),$C$4*K9,IF(AND($B$4&gt;=$B$10,$B$4&lt;=$C$10),$C$4*K10,IF(AND($B$4&gt;=$B$11,$B$4&lt;=$C$11),$C$4*K11,IF(AND($B$4&gt;=$B$12,$B$4&lt;=$C$12),$C$4*K12,IF(AND($B$4&gt;=#REF!,$B$4&lt;=#REF!),$C$4*#REF!,IF(AND($B$4&gt;#REF!),$C$4*#REF!))))))))</f>
        <v>1.66E-2</v>
      </c>
      <c r="L15" s="22">
        <f>IF(AND($B$4&gt;=$B$7,$B$4&lt;=$C$7),$C$4*L7,IF(AND($B$4&gt;=$B$8,$B$4&lt;=$C$8),$C$4*L8,IF(AND($B$4&gt;=$B$9,$B$4&lt;=$C$9),$C$4*L9,IF(AND($B$4&gt;=$B$10,$B$4&lt;=$C$10),$C$4*L10,IF(AND($B$4&gt;=$B$11,$B$4&lt;=$C$11),$C$4*L11,IF(AND($B$4&gt;=$B$12,$B$4&lt;=$C$12),$C$4*L12,IF(AND($B$4&gt;=#REF!,$B$4&lt;=#REF!),$C$4*#REF!,IF(AND($B$4&gt;#REF!),$C$4*#REF!))))))))</f>
        <v>1.3600000000000001E-2</v>
      </c>
    </row>
    <row r="16" spans="1:14" hidden="1" x14ac:dyDescent="0.25">
      <c r="A16" s="8" t="s">
        <v>17</v>
      </c>
      <c r="B16" s="20" t="b">
        <f t="shared" si="1"/>
        <v>0</v>
      </c>
      <c r="C16" s="21">
        <f t="shared" si="2"/>
        <v>0</v>
      </c>
      <c r="G16" s="23">
        <f t="shared" ref="G16:L16" si="3">ROUND(G15,4)</f>
        <v>2.2000000000000001E-3</v>
      </c>
      <c r="H16" s="23">
        <f t="shared" si="3"/>
        <v>1.4E-3</v>
      </c>
      <c r="I16" s="23">
        <f t="shared" si="3"/>
        <v>5.1000000000000004E-3</v>
      </c>
      <c r="J16" s="23">
        <f t="shared" si="3"/>
        <v>1.1000000000000001E-3</v>
      </c>
      <c r="K16" s="23">
        <f t="shared" si="3"/>
        <v>1.66E-2</v>
      </c>
      <c r="L16" s="23">
        <f t="shared" si="3"/>
        <v>1.3599999999999999E-2</v>
      </c>
      <c r="M16" s="21">
        <f>SUM(G16:L16)</f>
        <v>0.04</v>
      </c>
      <c r="N16" s="21">
        <f>C4-M16</f>
        <v>0</v>
      </c>
    </row>
    <row r="17" spans="1:13" ht="23.25" hidden="1" x14ac:dyDescent="0.35">
      <c r="A17" s="8" t="s">
        <v>18</v>
      </c>
      <c r="B17" s="20" t="b">
        <f t="shared" si="1"/>
        <v>0</v>
      </c>
      <c r="C17" s="21">
        <f t="shared" si="2"/>
        <v>0</v>
      </c>
      <c r="G17" s="24">
        <f t="shared" ref="G17:L17" si="4">IF(G16=MAX($G$16:$L$16),(G16+$N$16),IF(G16&lt;&gt;MAX($G$16:$L$16),G16))</f>
        <v>2.2000000000000001E-3</v>
      </c>
      <c r="H17" s="24">
        <f t="shared" si="4"/>
        <v>1.4E-3</v>
      </c>
      <c r="I17" s="24">
        <f t="shared" si="4"/>
        <v>5.1000000000000004E-3</v>
      </c>
      <c r="J17" s="24">
        <f t="shared" si="4"/>
        <v>1.1000000000000001E-3</v>
      </c>
      <c r="K17" s="24">
        <f t="shared" si="4"/>
        <v>1.66E-2</v>
      </c>
      <c r="L17" s="24">
        <f t="shared" si="4"/>
        <v>1.3599999999999999E-2</v>
      </c>
      <c r="M17" s="25">
        <f>SUM(G17:L17)</f>
        <v>0.04</v>
      </c>
    </row>
    <row r="18" spans="1:13" ht="23.25" hidden="1" x14ac:dyDescent="0.35">
      <c r="A18" s="8" t="s">
        <v>19</v>
      </c>
      <c r="B18" s="20" t="b">
        <f t="shared" si="1"/>
        <v>0</v>
      </c>
      <c r="C18" s="21">
        <f t="shared" si="2"/>
        <v>0</v>
      </c>
      <c r="G18" s="24">
        <f t="shared" ref="G18:L18" si="5">ROUND(G17,4)</f>
        <v>2.2000000000000001E-3</v>
      </c>
      <c r="H18" s="24">
        <f t="shared" si="5"/>
        <v>1.4E-3</v>
      </c>
      <c r="I18" s="24">
        <f t="shared" si="5"/>
        <v>5.1000000000000004E-3</v>
      </c>
      <c r="J18" s="24">
        <f t="shared" si="5"/>
        <v>1.1000000000000001E-3</v>
      </c>
      <c r="K18" s="24">
        <f t="shared" si="5"/>
        <v>1.66E-2</v>
      </c>
      <c r="L18" s="24">
        <f t="shared" si="5"/>
        <v>1.3599999999999999E-2</v>
      </c>
      <c r="M18" s="26" t="str">
        <f>IF(C4=M17,"OK")</f>
        <v>OK</v>
      </c>
    </row>
    <row r="19" spans="1:13" hidden="1" x14ac:dyDescent="0.25">
      <c r="A19" s="8" t="s">
        <v>20</v>
      </c>
      <c r="B19" s="20" t="b">
        <f t="shared" si="1"/>
        <v>0</v>
      </c>
      <c r="C19" s="21">
        <f t="shared" si="2"/>
        <v>0</v>
      </c>
      <c r="G19" s="27">
        <f t="shared" ref="G19:L19" si="6">G18-G16</f>
        <v>0</v>
      </c>
      <c r="H19" s="27">
        <f t="shared" si="6"/>
        <v>0</v>
      </c>
      <c r="I19" s="27">
        <f t="shared" si="6"/>
        <v>0</v>
      </c>
      <c r="J19" s="27">
        <f t="shared" si="6"/>
        <v>0</v>
      </c>
      <c r="K19" s="27">
        <f t="shared" si="6"/>
        <v>0</v>
      </c>
      <c r="L19" s="27">
        <f t="shared" si="6"/>
        <v>0</v>
      </c>
    </row>
    <row r="20" spans="1:13" hidden="1" x14ac:dyDescent="0.25">
      <c r="A20" s="8"/>
      <c r="B20" s="20"/>
      <c r="C20" s="21"/>
    </row>
  </sheetData>
  <mergeCells count="4">
    <mergeCell ref="B2:B3"/>
    <mergeCell ref="C2:C3"/>
    <mergeCell ref="D2:I2"/>
    <mergeCell ref="G5:L5"/>
  </mergeCells>
  <conditionalFormatting sqref="G19:L19">
    <cfRule type="cellIs" dxfId="19" priority="2" operator="notEqual">
      <formula>0</formula>
    </cfRule>
    <cfRule type="cellIs" dxfId="18" priority="3" operator="lessThan">
      <formula>0</formula>
    </cfRule>
    <cfRule type="cellIs" dxfId="17" priority="4" operator="greaterThan">
      <formula>0</formula>
    </cfRule>
    <cfRule type="expression" dxfId="16" priority="5">
      <formula>"SE+$G$19&lt;&gt;0"</formula>
    </cfRule>
  </conditionalFormatting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2"/>
  <sheetViews>
    <sheetView zoomScaleNormal="100" workbookViewId="0">
      <selection activeCell="O1182" sqref="O1182"/>
    </sheetView>
  </sheetViews>
  <sheetFormatPr defaultColWidth="8.7109375" defaultRowHeight="15" customHeight="1" x14ac:dyDescent="0.25"/>
  <cols>
    <col min="1" max="1" width="21.85546875" customWidth="1"/>
    <col min="2" max="2" width="23.42578125" customWidth="1"/>
    <col min="3" max="3" width="15.5703125" customWidth="1"/>
    <col min="4" max="5" width="13.42578125" customWidth="1"/>
    <col min="6" max="6" width="11.42578125" customWidth="1"/>
    <col min="7" max="7" width="13.7109375" customWidth="1"/>
    <col min="8" max="10" width="11.42578125" customWidth="1"/>
    <col min="11" max="13" width="9.5703125" customWidth="1"/>
    <col min="15" max="15" width="18.7109375" customWidth="1"/>
  </cols>
  <sheetData>
    <row r="2" spans="1:22" ht="15" customHeight="1" x14ac:dyDescent="0.25">
      <c r="B2" s="52" t="s">
        <v>0</v>
      </c>
      <c r="C2" s="53" t="s">
        <v>1</v>
      </c>
      <c r="D2" s="54" t="s">
        <v>2</v>
      </c>
      <c r="E2" s="54"/>
      <c r="F2" s="54"/>
      <c r="G2" s="54"/>
      <c r="H2" s="54"/>
      <c r="I2" s="54"/>
    </row>
    <row r="3" spans="1:22" ht="21" x14ac:dyDescent="0.25">
      <c r="B3" s="52"/>
      <c r="C3" s="53"/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21</v>
      </c>
      <c r="J3" s="1" t="s">
        <v>8</v>
      </c>
    </row>
    <row r="4" spans="1:22" ht="31.5" x14ac:dyDescent="0.4">
      <c r="A4" s="2" t="s">
        <v>9</v>
      </c>
      <c r="B4" s="28">
        <f>'ANEXO I'!B4</f>
        <v>12</v>
      </c>
      <c r="C4" s="4">
        <f>D15</f>
        <v>4.4999999999999998E-2</v>
      </c>
      <c r="D4" s="4">
        <f t="shared" ref="D4:J4" si="0">G18</f>
        <v>2.5000000000000001E-3</v>
      </c>
      <c r="E4" s="4">
        <f t="shared" si="0"/>
        <v>1.6000000000000001E-3</v>
      </c>
      <c r="F4" s="4">
        <f t="shared" si="0"/>
        <v>5.1999999999999998E-3</v>
      </c>
      <c r="G4" s="4">
        <f t="shared" si="0"/>
        <v>1.1000000000000001E-3</v>
      </c>
      <c r="H4" s="4">
        <f t="shared" si="0"/>
        <v>1.6799999999999999E-2</v>
      </c>
      <c r="I4" s="4">
        <f t="shared" si="0"/>
        <v>3.3999999999999998E-3</v>
      </c>
      <c r="J4" s="4">
        <f t="shared" si="0"/>
        <v>1.44E-2</v>
      </c>
      <c r="M4" s="5"/>
    </row>
    <row r="5" spans="1:22" ht="32.25" customHeight="1" x14ac:dyDescent="0.25">
      <c r="B5" s="6" t="s">
        <v>11</v>
      </c>
      <c r="C5" s="6" t="s">
        <v>12</v>
      </c>
      <c r="D5" s="6" t="s">
        <v>13</v>
      </c>
      <c r="E5" s="6" t="s">
        <v>14</v>
      </c>
      <c r="G5" s="54" t="s">
        <v>10</v>
      </c>
      <c r="H5" s="54"/>
      <c r="I5" s="54"/>
      <c r="J5" s="54"/>
      <c r="K5" s="54"/>
      <c r="L5" s="54"/>
    </row>
    <row r="6" spans="1:22" x14ac:dyDescent="0.25">
      <c r="G6" s="7" t="s">
        <v>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21</v>
      </c>
      <c r="M6" s="7" t="s">
        <v>8</v>
      </c>
    </row>
    <row r="7" spans="1:22" x14ac:dyDescent="0.25">
      <c r="A7" s="8" t="s">
        <v>15</v>
      </c>
      <c r="B7" s="9">
        <v>0</v>
      </c>
      <c r="C7" s="10">
        <v>180000</v>
      </c>
      <c r="D7" s="29">
        <v>4.4999999999999998E-2</v>
      </c>
      <c r="E7" s="12">
        <v>0</v>
      </c>
      <c r="F7" s="13" t="s">
        <v>15</v>
      </c>
      <c r="G7" s="30">
        <v>5.5E-2</v>
      </c>
      <c r="H7" s="30">
        <v>3.5000000000000003E-2</v>
      </c>
      <c r="I7" s="30">
        <v>0.11509999999999999</v>
      </c>
      <c r="J7" s="30">
        <v>2.4899999999999999E-2</v>
      </c>
      <c r="K7" s="30">
        <v>0.375</v>
      </c>
      <c r="L7" s="30">
        <v>7.4999999999999997E-2</v>
      </c>
      <c r="M7" s="30">
        <v>0.32</v>
      </c>
      <c r="P7" s="30">
        <v>5.5E-2</v>
      </c>
      <c r="Q7" s="30">
        <v>3.5000000000000003E-2</v>
      </c>
      <c r="R7" s="30">
        <v>0.11509999999999999</v>
      </c>
      <c r="S7" s="30">
        <v>2.4899999999999999E-2</v>
      </c>
      <c r="T7" s="30">
        <v>0.375</v>
      </c>
      <c r="U7" s="30">
        <v>7.4999999999999997E-2</v>
      </c>
      <c r="V7" s="30">
        <v>0.32</v>
      </c>
    </row>
    <row r="8" spans="1:22" x14ac:dyDescent="0.25">
      <c r="A8" s="8" t="s">
        <v>16</v>
      </c>
      <c r="B8" s="15">
        <v>180000.01</v>
      </c>
      <c r="C8" s="16">
        <v>360000</v>
      </c>
      <c r="D8" s="29">
        <v>7.8E-2</v>
      </c>
      <c r="E8" s="18">
        <v>5940</v>
      </c>
      <c r="F8" s="13" t="s">
        <v>16</v>
      </c>
      <c r="G8" s="30">
        <v>5.5E-2</v>
      </c>
      <c r="H8" s="30">
        <v>3.5000000000000003E-2</v>
      </c>
      <c r="I8" s="30">
        <v>0.11509999999999999</v>
      </c>
      <c r="J8" s="30">
        <v>2.4899999999999999E-2</v>
      </c>
      <c r="K8" s="30">
        <v>0.375</v>
      </c>
      <c r="L8" s="30">
        <v>7.4999999999999997E-2</v>
      </c>
      <c r="M8" s="30">
        <v>0.32</v>
      </c>
      <c r="P8" s="30">
        <v>5.5E-2</v>
      </c>
      <c r="Q8" s="30">
        <v>3.5000000000000003E-2</v>
      </c>
      <c r="R8" s="30">
        <v>0.11509999999999999</v>
      </c>
      <c r="S8" s="30">
        <v>2.4899999999999999E-2</v>
      </c>
      <c r="T8" s="30">
        <v>0.375</v>
      </c>
      <c r="U8" s="30">
        <v>7.4999999999999997E-2</v>
      </c>
      <c r="V8" s="30">
        <v>0.32</v>
      </c>
    </row>
    <row r="9" spans="1:22" x14ac:dyDescent="0.25">
      <c r="A9" s="8" t="s">
        <v>17</v>
      </c>
      <c r="B9" s="15">
        <v>360000.01</v>
      </c>
      <c r="C9" s="16">
        <v>720000</v>
      </c>
      <c r="D9" s="29">
        <v>0.1</v>
      </c>
      <c r="E9" s="18">
        <v>13860</v>
      </c>
      <c r="F9" s="13" t="s">
        <v>17</v>
      </c>
      <c r="G9" s="30">
        <v>5.5E-2</v>
      </c>
      <c r="H9" s="30">
        <v>3.5000000000000003E-2</v>
      </c>
      <c r="I9" s="30">
        <v>0.11509999999999999</v>
      </c>
      <c r="J9" s="30">
        <v>2.4899999999999999E-2</v>
      </c>
      <c r="K9" s="30">
        <v>0.375</v>
      </c>
      <c r="L9" s="30">
        <v>7.4999999999999997E-2</v>
      </c>
      <c r="M9" s="30">
        <v>0.32</v>
      </c>
      <c r="P9" s="30">
        <v>5.5E-2</v>
      </c>
      <c r="Q9" s="30">
        <v>3.5000000000000003E-2</v>
      </c>
      <c r="R9" s="30">
        <v>0.11509999999999999</v>
      </c>
      <c r="S9" s="30">
        <v>2.4899999999999999E-2</v>
      </c>
      <c r="T9" s="30">
        <v>0.375</v>
      </c>
      <c r="U9" s="30">
        <v>7.4999999999999997E-2</v>
      </c>
      <c r="V9" s="30">
        <v>0.32</v>
      </c>
    </row>
    <row r="10" spans="1:22" x14ac:dyDescent="0.25">
      <c r="A10" s="8" t="s">
        <v>18</v>
      </c>
      <c r="B10" s="15">
        <v>720000.01</v>
      </c>
      <c r="C10" s="16">
        <v>1800000</v>
      </c>
      <c r="D10" s="29">
        <v>0.112</v>
      </c>
      <c r="E10" s="18">
        <v>22500</v>
      </c>
      <c r="F10" s="13" t="s">
        <v>18</v>
      </c>
      <c r="G10" s="30">
        <v>5.5E-2</v>
      </c>
      <c r="H10" s="30">
        <v>3.5000000000000003E-2</v>
      </c>
      <c r="I10" s="30">
        <v>0.11509999999999999</v>
      </c>
      <c r="J10" s="30">
        <v>2.4899999999999999E-2</v>
      </c>
      <c r="K10" s="30">
        <v>0.375</v>
      </c>
      <c r="L10" s="30">
        <v>7.4999999999999997E-2</v>
      </c>
      <c r="M10" s="30">
        <v>0.32</v>
      </c>
      <c r="P10" s="30">
        <v>5.5E-2</v>
      </c>
      <c r="Q10" s="30">
        <v>3.5000000000000003E-2</v>
      </c>
      <c r="R10" s="30">
        <v>0.11509999999999999</v>
      </c>
      <c r="S10" s="30">
        <v>2.4899999999999999E-2</v>
      </c>
      <c r="T10" s="30">
        <v>0.375</v>
      </c>
      <c r="U10" s="30">
        <v>7.4999999999999997E-2</v>
      </c>
      <c r="V10" s="30">
        <v>0.32</v>
      </c>
    </row>
    <row r="11" spans="1:22" x14ac:dyDescent="0.25">
      <c r="A11" s="8" t="s">
        <v>19</v>
      </c>
      <c r="B11" s="15">
        <v>1800000.01</v>
      </c>
      <c r="C11" s="16">
        <v>3600000</v>
      </c>
      <c r="D11" s="29">
        <v>0.14699999999999999</v>
      </c>
      <c r="E11" s="18">
        <v>85500</v>
      </c>
      <c r="F11" s="13" t="s">
        <v>19</v>
      </c>
      <c r="G11" s="30">
        <v>5.5E-2</v>
      </c>
      <c r="H11" s="30">
        <v>3.5000000000000003E-2</v>
      </c>
      <c r="I11" s="30">
        <v>0.11509999999999999</v>
      </c>
      <c r="J11" s="30">
        <v>2.4899999999999999E-2</v>
      </c>
      <c r="K11" s="30">
        <v>0.375</v>
      </c>
      <c r="L11" s="30">
        <v>7.4999999999999997E-2</v>
      </c>
      <c r="M11" s="30">
        <v>0.32</v>
      </c>
      <c r="P11" s="30">
        <v>5.5E-2</v>
      </c>
      <c r="Q11" s="30">
        <v>3.5000000000000003E-2</v>
      </c>
      <c r="R11" s="30">
        <v>0.11509999999999999</v>
      </c>
      <c r="S11" s="30">
        <v>2.4899999999999999E-2</v>
      </c>
      <c r="T11" s="30">
        <v>0.375</v>
      </c>
      <c r="U11" s="30">
        <v>7.4999999999999997E-2</v>
      </c>
      <c r="V11" s="30">
        <v>0.32</v>
      </c>
    </row>
    <row r="12" spans="1:22" x14ac:dyDescent="0.25">
      <c r="A12" s="8" t="s">
        <v>20</v>
      </c>
      <c r="B12" s="15">
        <v>3600000.01</v>
      </c>
      <c r="C12" s="19">
        <v>4800000</v>
      </c>
      <c r="D12" s="29">
        <v>0.3</v>
      </c>
      <c r="E12" s="18">
        <v>720000</v>
      </c>
      <c r="F12" s="13" t="s">
        <v>20</v>
      </c>
      <c r="G12" s="30">
        <v>8.5000000000000006E-2</v>
      </c>
      <c r="H12" s="30">
        <v>7.4999999999999997E-2</v>
      </c>
      <c r="I12" s="30">
        <v>0.20960000000000001</v>
      </c>
      <c r="J12" s="30">
        <v>4.5400000000000003E-2</v>
      </c>
      <c r="K12" s="30">
        <v>0.23499999999999999</v>
      </c>
      <c r="L12" s="30">
        <v>0.35</v>
      </c>
      <c r="M12" s="30">
        <v>0</v>
      </c>
      <c r="P12" s="30">
        <v>8.5000000000000006E-2</v>
      </c>
      <c r="Q12" s="30">
        <v>7.4999999999999997E-2</v>
      </c>
      <c r="R12" s="30">
        <v>0.20960000000000001</v>
      </c>
      <c r="S12" s="30">
        <v>4.5400000000000003E-2</v>
      </c>
      <c r="T12" s="30">
        <v>0.23499999999999999</v>
      </c>
      <c r="U12" s="30">
        <v>0.35</v>
      </c>
      <c r="V12" s="30">
        <v>0</v>
      </c>
    </row>
    <row r="13" spans="1:22" x14ac:dyDescent="0.25">
      <c r="A13" s="8"/>
      <c r="B13" s="20"/>
      <c r="C13" s="21"/>
    </row>
    <row r="14" spans="1:22" hidden="1" x14ac:dyDescent="0.25">
      <c r="A14" s="8" t="s">
        <v>15</v>
      </c>
      <c r="B14" s="20">
        <f t="shared" ref="B14:B19" si="1">IF(AND($B$4&gt;=B7,$B$4&lt;=C7),($B$4*D7-E7)/$B$4)</f>
        <v>4.5000000000000005E-2</v>
      </c>
      <c r="C14" s="21">
        <f t="shared" ref="C14:C20" si="2">ROUND(B14,5)</f>
        <v>4.4999999999999998E-2</v>
      </c>
      <c r="D14" s="20">
        <f>IF(AND($B$4&gt;=B7,$B$4&lt;=C7),C14,IF(AND($B$4&gt;=B8,$B$4&lt;=C8),C15,IF(AND($B$4&gt;=B9,$B$4&lt;=C9),C16,IF(AND($B$4&gt;=B10,$B$4&lt;=C10),C17,IF(AND($B$4&gt;=B11,$B$4&lt;=C11),C18,IF(AND($B$4&gt;=B12,$B$4&lt;=C12),C19,IF(AND($B$4&gt;=#REF!,$B$4&lt;=#REF!),C20,IF(AND($B$4&gt;#REF!),C21))))))))</f>
        <v>4.4999999999999998E-2</v>
      </c>
      <c r="G14" s="7" t="s">
        <v>3</v>
      </c>
      <c r="H14" s="7" t="s">
        <v>4</v>
      </c>
      <c r="I14" s="7" t="s">
        <v>5</v>
      </c>
      <c r="J14" s="7" t="s">
        <v>6</v>
      </c>
      <c r="K14" s="7" t="s">
        <v>7</v>
      </c>
      <c r="L14" s="7" t="s">
        <v>21</v>
      </c>
      <c r="M14" s="7" t="s">
        <v>8</v>
      </c>
    </row>
    <row r="15" spans="1:22" hidden="1" x14ac:dyDescent="0.25">
      <c r="A15" s="8" t="s">
        <v>16</v>
      </c>
      <c r="B15" s="20" t="b">
        <f t="shared" si="1"/>
        <v>0</v>
      </c>
      <c r="C15" s="21">
        <f t="shared" si="2"/>
        <v>0</v>
      </c>
      <c r="D15" s="20">
        <f>ROUND(D14,4)</f>
        <v>4.4999999999999998E-2</v>
      </c>
      <c r="G15" s="22">
        <f>IF(AND($B$4&gt;=$B$7,$B$4&lt;=$C$7),$C$4*G7,IF(AND($B$4&gt;=$B$8,$B$4&lt;=$C$8),$C$4*G8,IF(AND($B$4&gt;=$B$9,$B$4&lt;=$C$9),$C$4*G9,IF(AND($B$4&gt;=$B$10,$B$4&lt;=$C$10),$C$4*G10,IF(AND($B$4&gt;=$B$11,$B$4&lt;=$C$11),$C$4*G11,IF(AND($B$4&gt;=$B$12,$B$4&lt;=$C$12),$C$4*G12,IF(AND($B$4&gt;=#REF!,$B$4&lt;=#REF!),$C$4*#REF!,IF(AND($B$4&gt;#REF!),$C$4*#REF!))))))))</f>
        <v>2.4749999999999998E-3</v>
      </c>
      <c r="H15" s="22">
        <f>IF(AND($B$4&gt;=$B$7,$B$4&lt;=$C$7),$C$4*H7,IF(AND($B$4&gt;=$B$8,$B$4&lt;=$C$8),$C$4*H8,IF(AND($B$4&gt;=$B$9,$B$4&lt;=$C$9),$C$4*H9,IF(AND($B$4&gt;=$B$10,$B$4&lt;=$C$10),$C$4*H10,IF(AND($B$4&gt;=$B$11,$B$4&lt;=$C$11),$C$4*H11,IF(AND($B$4&gt;=$B$12,$B$4&lt;=$C$12),$C$4*H12,IF(AND($B$4&gt;=#REF!,$B$4&lt;=#REF!),$C$4*#REF!,IF(AND($B$4&gt;#REF!),$C$4*#REF!))))))))</f>
        <v>1.575E-3</v>
      </c>
      <c r="I15" s="22">
        <f>IF(AND($B$4&gt;=$B$7,$B$4&lt;=$C$7),$C$4*I7,IF(AND($B$4&gt;=$B$8,$B$4&lt;=$C$8),$C$4*I8,IF(AND($B$4&gt;=$B$9,$B$4&lt;=$C$9),$C$4*I9,IF(AND($B$4&gt;=$B$10,$B$4&lt;=$C$10),$C$4*I10,IF(AND($B$4&gt;=$B$11,$B$4&lt;=$C$11),$C$4*I11,IF(AND($B$4&gt;=$B$12,$B$4&lt;=$C$12),$C$4*I12,IF(AND($B$4&gt;=#REF!,$B$4&lt;=#REF!),$C$4*#REF!,IF(AND($B$4&gt;#REF!),$C$4*#REF!))))))))</f>
        <v>5.1794999999999992E-3</v>
      </c>
      <c r="J15" s="22">
        <f>IF(AND($B$4&gt;=$B$7,$B$4&lt;=$C$7),$C$4*J7,IF(AND($B$4&gt;=$B$8,$B$4&lt;=$C$8),$C$4*J8,IF(AND($B$4&gt;=$B$9,$B$4&lt;=$C$9),$C$4*J9,IF(AND($B$4&gt;=$B$10,$B$4&lt;=$C$10),$C$4*J10,IF(AND($B$4&gt;=$B$11,$B$4&lt;=$C$11),$C$4*J11,IF(AND($B$4&gt;=$B$12,$B$4&lt;=$C$12),$C$4*J12,IF(AND($B$4&gt;=#REF!,$B$4&lt;=#REF!),$C$4*#REF!,IF(AND($B$4&gt;#REF!),$C$4*#REF!))))))))</f>
        <v>1.1205E-3</v>
      </c>
      <c r="K15" s="22">
        <f>IF(AND($B$4&gt;=$B$7,$B$4&lt;=$C$7),$C$4*K7,IF(AND($B$4&gt;=$B$8,$B$4&lt;=$C$8),$C$4*K8,IF(AND($B$4&gt;=$B$9,$B$4&lt;=$C$9),$C$4*K9,IF(AND($B$4&gt;=$B$10,$B$4&lt;=$C$10),$C$4*K10,IF(AND($B$4&gt;=$B$11,$B$4&lt;=$C$11),$C$4*K11,IF(AND($B$4&gt;=$B$12,$B$4&lt;=$C$12),$C$4*K12,IF(AND($B$4&gt;=#REF!,$B$4&lt;=#REF!),$C$4*#REF!,IF(AND($B$4&gt;#REF!),$C$4*#REF!))))))))</f>
        <v>1.6875000000000001E-2</v>
      </c>
      <c r="L15" s="22">
        <f>IF(AND($B$4&gt;=$B$7,$B$4&lt;=$C$7),$C$4*L7,IF(AND($B$4&gt;=$B$8,$B$4&lt;=$C$8),$C$4*L8,IF(AND($B$4&gt;=$B$9,$B$4&lt;=$C$9),$C$4*L9,IF(AND($B$4&gt;=$B$10,$B$4&lt;=$C$10),$C$4*L10,IF(AND($B$4&gt;=$B$11,$B$4&lt;=$C$11),$C$4*L11,IF(AND($B$4&gt;=$B$12,$B$4&lt;=$C$12),$C$4*L12,IF(AND($B$4&gt;=#REF!,$B$4&lt;=#REF!),$C$4*#REF!,IF(AND($B$4&gt;#REF!),$C$4*#REF!))))))))</f>
        <v>3.375E-3</v>
      </c>
      <c r="M15" s="22">
        <f>IF(AND($B$4&gt;=$B$7,$B$4&lt;=$C$7),$C$4*M7,IF(AND($B$4&gt;=$B$8,$B$4&lt;=$C$8),$C$4*M8,IF(AND($B$4&gt;=$B$9,$B$4&lt;=$C$9),$C$4*M9,IF(AND($B$4&gt;=$B$10,$B$4&lt;=$C$10),$C$4*M10,IF(AND($B$4&gt;=$B$11,$B$4&lt;=$C$11),$C$4*M11,IF(AND($B$4&gt;=$B$12,$B$4&lt;=$C$12),$C$4*M12,IF(AND($B$4&gt;=#REF!,$B$4&lt;=#REF!),$C$4*#REF!,IF(AND($B$4&gt;#REF!),$C$4*#REF!))))))))</f>
        <v>1.44E-2</v>
      </c>
    </row>
    <row r="16" spans="1:22" hidden="1" x14ac:dyDescent="0.25">
      <c r="A16" s="8" t="s">
        <v>17</v>
      </c>
      <c r="B16" s="20" t="b">
        <f t="shared" si="1"/>
        <v>0</v>
      </c>
      <c r="C16" s="21">
        <f t="shared" si="2"/>
        <v>0</v>
      </c>
      <c r="G16" s="23">
        <f t="shared" ref="G16:M16" si="3">ROUND(G15,4)</f>
        <v>2.5000000000000001E-3</v>
      </c>
      <c r="H16" s="23">
        <f t="shared" si="3"/>
        <v>1.6000000000000001E-3</v>
      </c>
      <c r="I16" s="23">
        <f t="shared" si="3"/>
        <v>5.1999999999999998E-3</v>
      </c>
      <c r="J16" s="23">
        <f t="shared" si="3"/>
        <v>1.1000000000000001E-3</v>
      </c>
      <c r="K16" s="23">
        <f t="shared" si="3"/>
        <v>1.6899999999999998E-2</v>
      </c>
      <c r="L16" s="23">
        <f t="shared" si="3"/>
        <v>3.3999999999999998E-3</v>
      </c>
      <c r="M16" s="23">
        <f t="shared" si="3"/>
        <v>1.44E-2</v>
      </c>
      <c r="N16" s="21">
        <f>SUM(G16:M16)</f>
        <v>4.5100000000000001E-2</v>
      </c>
    </row>
    <row r="17" spans="1:15" ht="23.25" hidden="1" x14ac:dyDescent="0.35">
      <c r="A17" s="8" t="s">
        <v>18</v>
      </c>
      <c r="B17" s="20" t="b">
        <f t="shared" si="1"/>
        <v>0</v>
      </c>
      <c r="C17" s="21">
        <f t="shared" si="2"/>
        <v>0</v>
      </c>
      <c r="G17" s="24">
        <f t="shared" ref="G17:M17" si="4">IF(G16=MAX($G$16:$M$16),(G16+$N$19),IF(G16&lt;&gt;MAX($G$16:$M$16),G16))</f>
        <v>2.5000000000000001E-3</v>
      </c>
      <c r="H17" s="24">
        <f t="shared" si="4"/>
        <v>1.6000000000000001E-3</v>
      </c>
      <c r="I17" s="24">
        <f t="shared" si="4"/>
        <v>5.1999999999999998E-3</v>
      </c>
      <c r="J17" s="24">
        <f t="shared" si="4"/>
        <v>1.1000000000000001E-3</v>
      </c>
      <c r="K17" s="24">
        <f t="shared" si="4"/>
        <v>1.6799999999999995E-2</v>
      </c>
      <c r="L17" s="24">
        <f t="shared" si="4"/>
        <v>3.3999999999999998E-3</v>
      </c>
      <c r="M17" s="24">
        <f t="shared" si="4"/>
        <v>1.44E-2</v>
      </c>
      <c r="N17" s="21">
        <f>SUM(G17:M17)</f>
        <v>4.4999999999999998E-2</v>
      </c>
      <c r="O17" s="31">
        <f>SUM(G17:M17)</f>
        <v>4.4999999999999998E-2</v>
      </c>
    </row>
    <row r="18" spans="1:15" ht="23.25" hidden="1" x14ac:dyDescent="0.35">
      <c r="A18" s="8" t="s">
        <v>19</v>
      </c>
      <c r="B18" s="20" t="b">
        <f t="shared" si="1"/>
        <v>0</v>
      </c>
      <c r="C18" s="21">
        <f t="shared" si="2"/>
        <v>0</v>
      </c>
      <c r="G18" s="24">
        <f t="shared" ref="G18:M18" si="5">ROUND(G17,4)</f>
        <v>2.5000000000000001E-3</v>
      </c>
      <c r="H18" s="24">
        <f t="shared" si="5"/>
        <v>1.6000000000000001E-3</v>
      </c>
      <c r="I18" s="24">
        <f t="shared" si="5"/>
        <v>5.1999999999999998E-3</v>
      </c>
      <c r="J18" s="24">
        <f t="shared" si="5"/>
        <v>1.1000000000000001E-3</v>
      </c>
      <c r="K18" s="24">
        <f t="shared" si="5"/>
        <v>1.6799999999999999E-2</v>
      </c>
      <c r="L18" s="24">
        <f t="shared" si="5"/>
        <v>3.3999999999999998E-3</v>
      </c>
      <c r="M18" s="24">
        <f t="shared" si="5"/>
        <v>1.44E-2</v>
      </c>
      <c r="O18" s="26" t="str">
        <f>IF(C4=O17,"OK")</f>
        <v>OK</v>
      </c>
    </row>
    <row r="19" spans="1:15" hidden="1" x14ac:dyDescent="0.25">
      <c r="A19" s="8" t="s">
        <v>20</v>
      </c>
      <c r="B19" s="20" t="b">
        <f t="shared" si="1"/>
        <v>0</v>
      </c>
      <c r="C19" s="21">
        <f t="shared" si="2"/>
        <v>0</v>
      </c>
      <c r="G19" s="24">
        <f t="shared" ref="G19:L19" si="6">G18-G16</f>
        <v>0</v>
      </c>
      <c r="H19" s="24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-9.9999999999999395E-5</v>
      </c>
      <c r="L19" s="24">
        <f t="shared" si="6"/>
        <v>0</v>
      </c>
      <c r="N19" s="21">
        <f>C4-N16</f>
        <v>-1.0000000000000286E-4</v>
      </c>
    </row>
    <row r="20" spans="1:15" hidden="1" x14ac:dyDescent="0.25">
      <c r="A20" s="8" t="s">
        <v>22</v>
      </c>
      <c r="B20" s="20" t="e">
        <f>IF(AND($B$4&gt;=#REF!,$B$4&lt;=#REF!),($B$4*#REF!-#REF!)/$B$4)</f>
        <v>#REF!</v>
      </c>
      <c r="C20" s="21" t="e">
        <f t="shared" si="2"/>
        <v>#REF!</v>
      </c>
      <c r="G20" s="32"/>
    </row>
    <row r="21" spans="1:15" hidden="1" x14ac:dyDescent="0.25">
      <c r="A21" s="8"/>
      <c r="B21" s="20"/>
      <c r="C21" s="21"/>
    </row>
    <row r="22" spans="1:15" x14ac:dyDescent="0.25">
      <c r="G22" s="33"/>
    </row>
  </sheetData>
  <mergeCells count="4">
    <mergeCell ref="B2:B3"/>
    <mergeCell ref="C2:C3"/>
    <mergeCell ref="D2:I2"/>
    <mergeCell ref="G5:L5"/>
  </mergeCells>
  <conditionalFormatting sqref="G19:L19">
    <cfRule type="cellIs" dxfId="15" priority="2" operator="notEqual">
      <formula>0</formula>
    </cfRule>
    <cfRule type="cellIs" dxfId="14" priority="3" operator="lessThan">
      <formula>0</formula>
    </cfRule>
    <cfRule type="cellIs" dxfId="13" priority="4" operator="greaterThan">
      <formula>0</formula>
    </cfRule>
    <cfRule type="expression" dxfId="12" priority="5">
      <formula>"SE+$G$19&lt;&gt;0"</formula>
    </cfRule>
  </conditionalFormatting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7"/>
  <sheetViews>
    <sheetView zoomScaleNormal="100" workbookViewId="0">
      <selection activeCell="O1182" sqref="O1182"/>
    </sheetView>
  </sheetViews>
  <sheetFormatPr defaultColWidth="8.7109375" defaultRowHeight="15" customHeight="1" x14ac:dyDescent="0.25"/>
  <cols>
    <col min="1" max="1" width="23.7109375" customWidth="1"/>
    <col min="2" max="2" width="23.42578125" customWidth="1"/>
    <col min="3" max="3" width="17.5703125" customWidth="1"/>
    <col min="4" max="5" width="13.42578125" customWidth="1"/>
    <col min="6" max="6" width="11.42578125" customWidth="1"/>
    <col min="7" max="7" width="13.42578125" customWidth="1"/>
    <col min="8" max="9" width="11.42578125" customWidth="1"/>
    <col min="10" max="10" width="9.85546875" customWidth="1"/>
    <col min="11" max="12" width="9.140625" customWidth="1"/>
    <col min="13" max="14" width="13.42578125" customWidth="1"/>
    <col min="15" max="15" width="7" customWidth="1"/>
    <col min="16" max="16" width="10" bestFit="1" customWidth="1"/>
    <col min="17" max="17" width="7" customWidth="1"/>
    <col min="18" max="18" width="12.7109375" bestFit="1" customWidth="1"/>
    <col min="19" max="20" width="7" customWidth="1"/>
  </cols>
  <sheetData>
    <row r="2" spans="1:18" ht="15" customHeight="1" x14ac:dyDescent="0.25">
      <c r="B2" s="52" t="s">
        <v>0</v>
      </c>
      <c r="C2" s="53" t="s">
        <v>1</v>
      </c>
      <c r="D2" s="54" t="s">
        <v>2</v>
      </c>
      <c r="E2" s="54"/>
      <c r="F2" s="54"/>
      <c r="G2" s="54"/>
      <c r="H2" s="54"/>
      <c r="I2" s="54"/>
      <c r="K2" s="55" t="s">
        <v>23</v>
      </c>
      <c r="L2" s="55"/>
    </row>
    <row r="3" spans="1:18" ht="21" x14ac:dyDescent="0.25">
      <c r="B3" s="52"/>
      <c r="C3" s="53"/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24</v>
      </c>
      <c r="K3" s="55"/>
      <c r="L3" s="55"/>
    </row>
    <row r="4" spans="1:18" ht="31.5" x14ac:dyDescent="0.4">
      <c r="A4" s="2" t="s">
        <v>9</v>
      </c>
      <c r="B4" s="28">
        <f>'ANEXO II'!B4</f>
        <v>12</v>
      </c>
      <c r="C4" s="4">
        <f>D15</f>
        <v>0.06</v>
      </c>
      <c r="D4" s="4">
        <f t="shared" ref="D4:I4" si="0">G24</f>
        <v>2.3999999999999998E-3</v>
      </c>
      <c r="E4" s="4">
        <f t="shared" si="0"/>
        <v>2.0999999999999999E-3</v>
      </c>
      <c r="F4" s="4">
        <f t="shared" si="0"/>
        <v>7.7000000000000002E-3</v>
      </c>
      <c r="G4" s="4">
        <f t="shared" si="0"/>
        <v>1.6999999999999999E-3</v>
      </c>
      <c r="H4" s="4">
        <f t="shared" si="0"/>
        <v>2.5999999999999999E-2</v>
      </c>
      <c r="I4" s="4">
        <f t="shared" si="0"/>
        <v>2.01E-2</v>
      </c>
      <c r="K4" s="56">
        <f>C4-I4</f>
        <v>3.9899999999999998E-2</v>
      </c>
      <c r="L4" s="56"/>
    </row>
    <row r="5" spans="1:18" ht="32.25" customHeight="1" x14ac:dyDescent="0.25">
      <c r="G5" s="54" t="s">
        <v>10</v>
      </c>
      <c r="H5" s="54"/>
      <c r="I5" s="54"/>
      <c r="J5" s="54"/>
      <c r="K5" s="54"/>
      <c r="L5" s="54"/>
    </row>
    <row r="6" spans="1:18" ht="30" x14ac:dyDescent="0.25">
      <c r="A6" s="34"/>
      <c r="B6" s="7" t="s">
        <v>11</v>
      </c>
      <c r="C6" s="7" t="s">
        <v>12</v>
      </c>
      <c r="D6" s="7" t="s">
        <v>13</v>
      </c>
      <c r="E6" s="7" t="s">
        <v>14</v>
      </c>
      <c r="G6" s="7" t="s">
        <v>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24</v>
      </c>
    </row>
    <row r="7" spans="1:18" x14ac:dyDescent="0.25">
      <c r="A7" s="8" t="s">
        <v>15</v>
      </c>
      <c r="B7" s="9">
        <v>0</v>
      </c>
      <c r="C7" s="10">
        <v>180000</v>
      </c>
      <c r="D7" s="29">
        <v>0.06</v>
      </c>
      <c r="E7" s="12">
        <v>0</v>
      </c>
      <c r="F7" s="13" t="s">
        <v>15</v>
      </c>
      <c r="G7" s="30">
        <v>0.04</v>
      </c>
      <c r="H7" s="30">
        <v>3.5000000000000003E-2</v>
      </c>
      <c r="I7" s="30">
        <v>0.12820000000000001</v>
      </c>
      <c r="J7" s="30">
        <v>2.7799999999999998E-2</v>
      </c>
      <c r="K7" s="30">
        <v>0.434</v>
      </c>
      <c r="L7" s="30">
        <v>0.33500000000000002</v>
      </c>
    </row>
    <row r="8" spans="1:18" x14ac:dyDescent="0.25">
      <c r="A8" s="8" t="s">
        <v>16</v>
      </c>
      <c r="B8" s="15">
        <v>180000.01</v>
      </c>
      <c r="C8" s="16">
        <v>360000</v>
      </c>
      <c r="D8" s="29">
        <v>0.112</v>
      </c>
      <c r="E8" s="18">
        <v>9360</v>
      </c>
      <c r="F8" s="13" t="s">
        <v>16</v>
      </c>
      <c r="G8" s="30">
        <v>0.04</v>
      </c>
      <c r="H8" s="30">
        <v>3.5000000000000003E-2</v>
      </c>
      <c r="I8" s="30">
        <v>0.14050000000000001</v>
      </c>
      <c r="J8" s="30">
        <v>3.0499999999999999E-2</v>
      </c>
      <c r="K8" s="30">
        <v>0.434</v>
      </c>
      <c r="L8" s="30">
        <v>0.32</v>
      </c>
    </row>
    <row r="9" spans="1:18" x14ac:dyDescent="0.25">
      <c r="A9" s="8" t="s">
        <v>17</v>
      </c>
      <c r="B9" s="15">
        <v>360000.01</v>
      </c>
      <c r="C9" s="16">
        <v>720000</v>
      </c>
      <c r="D9" s="29">
        <v>0.13500000000000001</v>
      </c>
      <c r="E9" s="18">
        <v>17640</v>
      </c>
      <c r="F9" s="13" t="s">
        <v>17</v>
      </c>
      <c r="G9" s="30">
        <v>0.04</v>
      </c>
      <c r="H9" s="30">
        <v>3.5000000000000003E-2</v>
      </c>
      <c r="I9" s="30">
        <v>0.13639999999999999</v>
      </c>
      <c r="J9" s="30">
        <v>2.9600000000000001E-2</v>
      </c>
      <c r="K9" s="30">
        <v>0.434</v>
      </c>
      <c r="L9" s="30">
        <v>0.32500000000000001</v>
      </c>
    </row>
    <row r="10" spans="1:18" x14ac:dyDescent="0.25">
      <c r="A10" s="8" t="s">
        <v>18</v>
      </c>
      <c r="B10" s="15">
        <v>720000.01</v>
      </c>
      <c r="C10" s="16">
        <v>1800000</v>
      </c>
      <c r="D10" s="29">
        <v>0.16</v>
      </c>
      <c r="E10" s="18">
        <v>35640</v>
      </c>
      <c r="F10" s="13" t="s">
        <v>18</v>
      </c>
      <c r="G10" s="30">
        <v>0.04</v>
      </c>
      <c r="H10" s="30">
        <v>3.5000000000000003E-2</v>
      </c>
      <c r="I10" s="30">
        <v>0.13639999999999999</v>
      </c>
      <c r="J10" s="30">
        <v>2.9600000000000001E-2</v>
      </c>
      <c r="K10" s="30">
        <v>0.434</v>
      </c>
      <c r="L10" s="30">
        <v>0.32500000000000001</v>
      </c>
      <c r="O10" t="s">
        <v>28</v>
      </c>
      <c r="P10">
        <v>1323587.7</v>
      </c>
      <c r="Q10" s="24">
        <v>0.1336</v>
      </c>
      <c r="R10">
        <f>Q10*P10</f>
        <v>176831.31672</v>
      </c>
    </row>
    <row r="11" spans="1:18" x14ac:dyDescent="0.25">
      <c r="A11" s="8" t="s">
        <v>19</v>
      </c>
      <c r="B11" s="15">
        <v>1800000.01</v>
      </c>
      <c r="C11" s="16">
        <v>3600000</v>
      </c>
      <c r="D11" s="29">
        <v>0.21</v>
      </c>
      <c r="E11" s="18">
        <v>125640</v>
      </c>
      <c r="F11" s="13" t="s">
        <v>19</v>
      </c>
      <c r="G11" s="30">
        <v>0.04</v>
      </c>
      <c r="H11" s="30">
        <v>3.5000000000000003E-2</v>
      </c>
      <c r="I11" s="30">
        <v>0.12820000000000001</v>
      </c>
      <c r="J11" s="30">
        <v>2.7799999999999998E-2</v>
      </c>
      <c r="K11" s="30">
        <v>0.434</v>
      </c>
      <c r="L11" s="30">
        <v>0.33500000000000002</v>
      </c>
      <c r="O11" t="s">
        <v>27</v>
      </c>
      <c r="P11">
        <v>1102989.75</v>
      </c>
      <c r="Q11" s="24">
        <v>0.16300000000000001</v>
      </c>
      <c r="R11">
        <f t="shared" ref="R11:R13" si="1">Q11*P11</f>
        <v>179787.32925000001</v>
      </c>
    </row>
    <row r="12" spans="1:18" x14ac:dyDescent="0.25">
      <c r="A12" s="8" t="s">
        <v>20</v>
      </c>
      <c r="B12" s="15">
        <v>3600000.01</v>
      </c>
      <c r="C12" s="16">
        <v>4800000</v>
      </c>
      <c r="D12" s="29">
        <v>0.33</v>
      </c>
      <c r="E12" s="18">
        <v>648000</v>
      </c>
      <c r="F12" s="13" t="s">
        <v>20</v>
      </c>
      <c r="G12" s="30">
        <v>0.35</v>
      </c>
      <c r="H12" s="30">
        <v>0.15</v>
      </c>
      <c r="I12" s="30">
        <v>0.1603</v>
      </c>
      <c r="J12" s="30">
        <v>3.4700000000000002E-2</v>
      </c>
      <c r="K12" s="30">
        <v>0.30499999999999999</v>
      </c>
      <c r="L12" s="30">
        <v>0</v>
      </c>
      <c r="O12" t="s">
        <v>29</v>
      </c>
      <c r="P12">
        <v>1102989.75</v>
      </c>
      <c r="Q12" s="24">
        <v>0.17849999999999999</v>
      </c>
      <c r="R12">
        <f t="shared" si="1"/>
        <v>196883.67037499999</v>
      </c>
    </row>
    <row r="13" spans="1:18" x14ac:dyDescent="0.25">
      <c r="A13" s="8"/>
      <c r="B13" s="20"/>
      <c r="C13" s="21"/>
      <c r="O13" t="s">
        <v>30</v>
      </c>
      <c r="P13">
        <v>882391.8</v>
      </c>
      <c r="Q13" s="24">
        <v>0.215</v>
      </c>
      <c r="R13">
        <f t="shared" si="1"/>
        <v>189714.23699999999</v>
      </c>
    </row>
    <row r="14" spans="1:18" hidden="1" x14ac:dyDescent="0.25">
      <c r="A14" s="8" t="s">
        <v>15</v>
      </c>
      <c r="B14" s="20">
        <f t="shared" ref="B14:B19" si="2">IF(AND($B$4&gt;=B7,$B$4&lt;=C7),($B$4*D7-E7)/$B$4)</f>
        <v>0.06</v>
      </c>
      <c r="C14" s="21">
        <f t="shared" ref="C14:C19" si="3">ROUND(B14,5)</f>
        <v>0.06</v>
      </c>
      <c r="D14" s="20">
        <f>IF(AND($B$4&gt;=B7,$B$4&lt;=C7),C14,IF(AND($B$4&gt;=B8,$B$4&lt;=C8),C15,IF(AND($B$4&gt;=B9,$B$4&lt;=C9),C16,IF(AND($B$4&gt;=B10,$B$4&lt;=C10),C17,IF(AND($B$4&gt;=B11,$B$4&lt;=C11),C18,IF(AND($B$4&gt;=B12,$B$4&lt;=C12),C19,IF(AND($B$4&gt;=#REF!,$B$4&lt;=#REF!),#REF!,IF(AND($B$4&gt;#REF!),C20))))))))</f>
        <v>0.06</v>
      </c>
      <c r="G14" s="7" t="s">
        <v>3</v>
      </c>
      <c r="H14" s="7" t="s">
        <v>4</v>
      </c>
      <c r="I14" s="7" t="s">
        <v>5</v>
      </c>
      <c r="J14" s="7" t="s">
        <v>6</v>
      </c>
      <c r="K14" s="7" t="s">
        <v>7</v>
      </c>
      <c r="L14" s="7" t="s">
        <v>24</v>
      </c>
      <c r="N14" s="35">
        <v>0.05</v>
      </c>
    </row>
    <row r="15" spans="1:18" hidden="1" x14ac:dyDescent="0.25">
      <c r="A15" s="8" t="s">
        <v>16</v>
      </c>
      <c r="B15" s="20" t="b">
        <f t="shared" si="2"/>
        <v>0</v>
      </c>
      <c r="C15" s="21">
        <f t="shared" si="3"/>
        <v>0</v>
      </c>
      <c r="D15" s="20">
        <f>ROUND(D14,4)</f>
        <v>0.06</v>
      </c>
      <c r="G15" s="22">
        <f>IF(AND($B$4&gt;=$B$7,$B$4&lt;=$C$7),$C$4*G7,IF(AND($B$4&gt;=$B$8,$B$4&lt;=$C$8),$C$4*G8,IF(AND($B$4&gt;=$B$9,$B$4&lt;=$C$9),$C$4*G9,IF(AND($B$4&gt;=$B$10,$B$4&lt;=$C$10),$C$4*G10,IF(AND($B$4&gt;=$B$11,$B$4&lt;=$C$11),$C$4*G11,IF(AND($B$4&gt;=$B$12,$B$4&lt;=$C$12),$C$4*G12,IF(AND($B$4&gt;=#REF!,$B$4&lt;=#REF!),$C$4*#REF!,IF(AND($B$4&gt;#REF!),$C$4*#REF!))))))))</f>
        <v>2.3999999999999998E-3</v>
      </c>
      <c r="H15" s="22">
        <f>IF(AND($B$4&gt;=$B$7,$B$4&lt;=$C$7),$C$4*H7,IF(AND($B$4&gt;=$B$8,$B$4&lt;=$C$8),$C$4*H8,IF(AND($B$4&gt;=$B$9,$B$4&lt;=$C$9),$C$4*H9,IF(AND($B$4&gt;=$B$10,$B$4&lt;=$C$10),$C$4*H10,IF(AND($B$4&gt;=$B$11,$B$4&lt;=$C$11),$C$4*H11,IF(AND($B$4&gt;=$B$12,$B$4&lt;=$C$12),$C$4*H12,IF(AND($B$4&gt;=#REF!,$B$4&lt;=#REF!),$C$4*#REF!,IF(AND($B$4&gt;#REF!),$C$4*#REF!))))))))</f>
        <v>2.1000000000000003E-3</v>
      </c>
      <c r="I15" s="22">
        <f>IF(AND($B$4&gt;=$B$7,$B$4&lt;=$C$7),$C$4*I7,IF(AND($B$4&gt;=$B$8,$B$4&lt;=$C$8),$C$4*I8,IF(AND($B$4&gt;=$B$9,$B$4&lt;=$C$9),$C$4*I9,IF(AND($B$4&gt;=$B$10,$B$4&lt;=$C$10),$C$4*I10,IF(AND($B$4&gt;=$B$11,$B$4&lt;=$C$11),$C$4*I11,IF(AND($B$4&gt;=$B$12,$B$4&lt;=$C$12),$C$4*I12,IF(AND($B$4&gt;=#REF!,$B$4&lt;=#REF!),$C$4*#REF!,IF(AND($B$4&gt;#REF!),$C$4*#REF!))))))))</f>
        <v>7.6920000000000001E-3</v>
      </c>
      <c r="J15" s="23">
        <f>IF(AND($B$4&gt;=$B$7,$B$4&lt;=$C$7),$C$4*J7,IF(AND($B$4&gt;=$B$8,$B$4&lt;=$C$8),$C$4*J8,IF(AND($B$4&gt;=$B$9,$B$4&lt;=$C$9),$C$4*J9,IF(AND($B$4&gt;=$B$10,$B$4&lt;=$C$10),$C$4*J10,IF(AND($B$4&gt;=$B$11,$B$4&lt;=$C$11),$C$4*J11,IF(AND($B$4&gt;=$B$12,$B$4&lt;=$C$12),$C$4*J12,IF(AND($B$4&gt;=#REF!,$B$4&lt;=#REF!),$C$4*#REF!,IF(AND($B$4&gt;#REF!),$C$4*#REF!))))))))</f>
        <v>1.6679999999999998E-3</v>
      </c>
      <c r="K15" s="22">
        <f>IF(AND($B$4&gt;=$B$7,$B$4&lt;=$C$7),$C$4*K7,IF(AND($B$4&gt;=$B$8,$B$4&lt;=$C$8),$C$4*K8,IF(AND($B$4&gt;=$B$9,$B$4&lt;=$C$9),$C$4*K9,IF(AND($B$4&gt;=$B$10,$B$4&lt;=$C$10),$C$4*K10,IF(AND($B$4&gt;=$B$11,$B$4&lt;=$C$11),$C$4*K11,IF(AND($B$4&gt;=$B$12,$B$4&lt;=$C$12),$C$4*K12,IF(AND($B$4&gt;=#REF!,$B$4&lt;=#REF!),$C$4*#REF!,IF(AND($B$4&gt;#REF!),$C$4*#REF!))))))))</f>
        <v>2.6039999999999997E-2</v>
      </c>
      <c r="L15" s="22">
        <f>IF(AND($B$4&gt;=$B$7,$B$4&lt;=$C$7),$C$4*L7,IF(AND($B$4&gt;=$B$8,$B$4&lt;=$C$8),$C$4*L8,IF(AND($B$4&gt;=$B$9,$B$4&lt;=$C$9),$C$4*L9,IF(AND($B$4&gt;=$B$10,$B$4&lt;=$C$10),$C$4*L10,IF(AND($B$4&gt;=$B$11,$B$4&lt;=$C$11),$C$4*L11,IF(AND($B$4&gt;=$B$12,$B$4&lt;=$C$12),$C$4*L12,IF(AND($B$4&gt;=#REF!,$B$4&lt;=#REF!),$C$4*#REF!,IF(AND($B$4&gt;#REF!),$C$4*#REF!))))))))</f>
        <v>2.01E-2</v>
      </c>
      <c r="M15" s="36"/>
    </row>
    <row r="16" spans="1:18" hidden="1" x14ac:dyDescent="0.25">
      <c r="A16" s="8" t="s">
        <v>17</v>
      </c>
      <c r="B16" s="20" t="b">
        <f t="shared" si="2"/>
        <v>0</v>
      </c>
      <c r="C16" s="21">
        <f t="shared" si="3"/>
        <v>0</v>
      </c>
      <c r="G16" s="23">
        <f t="shared" ref="G16:L16" si="4">ROUND(G15,4)</f>
        <v>2.3999999999999998E-3</v>
      </c>
      <c r="H16" s="23">
        <f t="shared" si="4"/>
        <v>2.0999999999999999E-3</v>
      </c>
      <c r="I16" s="23">
        <f t="shared" si="4"/>
        <v>7.7000000000000002E-3</v>
      </c>
      <c r="J16" s="23">
        <f t="shared" si="4"/>
        <v>1.6999999999999999E-3</v>
      </c>
      <c r="K16" s="23">
        <f t="shared" si="4"/>
        <v>2.5999999999999999E-2</v>
      </c>
      <c r="L16" s="23">
        <f t="shared" si="4"/>
        <v>2.01E-2</v>
      </c>
      <c r="M16" s="21">
        <f>SUM(G16:L16)</f>
        <v>0.06</v>
      </c>
    </row>
    <row r="17" spans="1:14" ht="23.25" hidden="1" x14ac:dyDescent="0.35">
      <c r="A17" s="8" t="s">
        <v>18</v>
      </c>
      <c r="B17" s="20" t="b">
        <f t="shared" si="2"/>
        <v>0</v>
      </c>
      <c r="C17" s="21">
        <f t="shared" si="3"/>
        <v>0</v>
      </c>
      <c r="G17" s="24">
        <f t="shared" ref="G17:L17" si="5">IF(G16=MAX($G$16:$L$16),(G16+$M$19),IF(G16&lt;&gt;MAX($G$16:$L$16),G16))</f>
        <v>2.3999999999999998E-3</v>
      </c>
      <c r="H17" s="24">
        <f t="shared" si="5"/>
        <v>2.0999999999999999E-3</v>
      </c>
      <c r="I17" s="24">
        <f t="shared" si="5"/>
        <v>7.7000000000000002E-3</v>
      </c>
      <c r="J17" s="24">
        <f t="shared" si="5"/>
        <v>1.6999999999999999E-3</v>
      </c>
      <c r="K17" s="24">
        <f t="shared" si="5"/>
        <v>2.5999999999999999E-2</v>
      </c>
      <c r="L17" s="24">
        <f t="shared" si="5"/>
        <v>2.01E-2</v>
      </c>
      <c r="M17" s="21">
        <f>SUM(G17:L17)</f>
        <v>0.06</v>
      </c>
      <c r="N17" s="25">
        <f>SUM(G17:L17)</f>
        <v>0.06</v>
      </c>
    </row>
    <row r="18" spans="1:14" ht="23.25" hidden="1" x14ac:dyDescent="0.35">
      <c r="A18" s="8" t="s">
        <v>19</v>
      </c>
      <c r="B18" s="20" t="b">
        <f t="shared" si="2"/>
        <v>0</v>
      </c>
      <c r="C18" s="21">
        <f t="shared" si="3"/>
        <v>0</v>
      </c>
      <c r="G18" s="24">
        <f t="shared" ref="G18:L18" si="6">ROUND(G17,4)</f>
        <v>2.3999999999999998E-3</v>
      </c>
      <c r="H18" s="24">
        <f t="shared" si="6"/>
        <v>2.0999999999999999E-3</v>
      </c>
      <c r="I18" s="24">
        <f t="shared" si="6"/>
        <v>7.7000000000000002E-3</v>
      </c>
      <c r="J18" s="24">
        <f t="shared" si="6"/>
        <v>1.6999999999999999E-3</v>
      </c>
      <c r="K18" s="24">
        <f t="shared" si="6"/>
        <v>2.5999999999999999E-2</v>
      </c>
      <c r="L18" s="24">
        <f t="shared" si="6"/>
        <v>2.01E-2</v>
      </c>
      <c r="N18" s="26" t="str">
        <f>IF(C4=N17,"OK")</f>
        <v>OK</v>
      </c>
    </row>
    <row r="19" spans="1:14" hidden="1" x14ac:dyDescent="0.25">
      <c r="A19" s="8" t="s">
        <v>20</v>
      </c>
      <c r="B19" s="20" t="b">
        <f t="shared" si="2"/>
        <v>0</v>
      </c>
      <c r="C19" s="21">
        <f t="shared" si="3"/>
        <v>0</v>
      </c>
      <c r="G19" s="24">
        <f t="shared" ref="G19:L19" si="7">G18-G16</f>
        <v>0</v>
      </c>
      <c r="H19" s="24">
        <f t="shared" si="7"/>
        <v>0</v>
      </c>
      <c r="I19" s="24">
        <f t="shared" si="7"/>
        <v>0</v>
      </c>
      <c r="J19" s="24">
        <f t="shared" si="7"/>
        <v>0</v>
      </c>
      <c r="K19" s="24">
        <f t="shared" si="7"/>
        <v>0</v>
      </c>
      <c r="L19" s="24">
        <f t="shared" si="7"/>
        <v>0</v>
      </c>
      <c r="M19" s="21">
        <f>C4-M16</f>
        <v>0</v>
      </c>
    </row>
    <row r="20" spans="1:14" hidden="1" x14ac:dyDescent="0.25">
      <c r="A20" s="8"/>
      <c r="B20" s="20"/>
      <c r="C20" s="21"/>
      <c r="G20" s="24">
        <f t="shared" ref="G20:L20" si="8">G18</f>
        <v>2.3999999999999998E-3</v>
      </c>
      <c r="H20" s="24">
        <f t="shared" si="8"/>
        <v>2.0999999999999999E-3</v>
      </c>
      <c r="I20" s="24">
        <f t="shared" si="8"/>
        <v>7.7000000000000002E-3</v>
      </c>
      <c r="J20" s="24">
        <f t="shared" si="8"/>
        <v>1.6999999999999999E-3</v>
      </c>
      <c r="K20" s="24">
        <f t="shared" si="8"/>
        <v>2.5999999999999999E-2</v>
      </c>
      <c r="L20" s="24">
        <f t="shared" si="8"/>
        <v>2.01E-2</v>
      </c>
      <c r="M20" s="24">
        <f>L20-N14</f>
        <v>-2.9900000000000003E-2</v>
      </c>
      <c r="N20" s="24">
        <f>IF(M20&gt;0,M20,0)</f>
        <v>0</v>
      </c>
    </row>
    <row r="21" spans="1:14" hidden="1" x14ac:dyDescent="0.25">
      <c r="G21" s="24">
        <f>$N$20*G29</f>
        <v>0</v>
      </c>
      <c r="H21" s="24">
        <f>$N$20*H29</f>
        <v>0</v>
      </c>
      <c r="I21" s="24">
        <f>$N$20*I29</f>
        <v>0</v>
      </c>
      <c r="J21" s="24">
        <f>$N$20*J29</f>
        <v>0</v>
      </c>
      <c r="K21" s="24">
        <f>$N$20*K29</f>
        <v>0</v>
      </c>
      <c r="M21" s="24">
        <f>SUM(G21:L21)</f>
        <v>0</v>
      </c>
    </row>
    <row r="22" spans="1:14" hidden="1" x14ac:dyDescent="0.25">
      <c r="G22" s="24">
        <f>G18+G21</f>
        <v>2.3999999999999998E-3</v>
      </c>
      <c r="H22" s="24">
        <f>H18+H21</f>
        <v>2.0999999999999999E-3</v>
      </c>
      <c r="I22" s="24">
        <f>I18+I21</f>
        <v>7.7000000000000002E-3</v>
      </c>
      <c r="J22" s="24">
        <f>J18+J21</f>
        <v>1.6999999999999999E-3</v>
      </c>
      <c r="K22" s="24">
        <f>K18+K21</f>
        <v>2.5999999999999999E-2</v>
      </c>
      <c r="L22" s="24">
        <f>L20-N20</f>
        <v>2.01E-2</v>
      </c>
      <c r="M22" s="24">
        <f>SUM(G22:L22)</f>
        <v>0.06</v>
      </c>
    </row>
    <row r="23" spans="1:14" hidden="1" x14ac:dyDescent="0.25">
      <c r="G23" s="24">
        <f>ROUND(G22,4)</f>
        <v>2.3999999999999998E-3</v>
      </c>
      <c r="H23" s="24">
        <f>ROUND(H22,4)</f>
        <v>2.0999999999999999E-3</v>
      </c>
      <c r="I23" s="24">
        <f>ROUND(I22,4)</f>
        <v>7.7000000000000002E-3</v>
      </c>
      <c r="J23" s="24">
        <f>ROUND(J22,4)</f>
        <v>1.6999999999999999E-3</v>
      </c>
      <c r="K23" s="24">
        <f>ROUND(K22,4)</f>
        <v>2.5999999999999999E-2</v>
      </c>
      <c r="L23" s="24">
        <f>TRUNC(L22,4)</f>
        <v>2.01E-2</v>
      </c>
      <c r="M23" s="24">
        <f>SUM(G23:L23)</f>
        <v>0.06</v>
      </c>
      <c r="N23" s="24">
        <f>M22-M23</f>
        <v>0</v>
      </c>
    </row>
    <row r="24" spans="1:14" ht="23.25" hidden="1" x14ac:dyDescent="0.35">
      <c r="A24" s="37" t="s">
        <v>25</v>
      </c>
      <c r="B24" s="38">
        <v>2064579</v>
      </c>
      <c r="G24" s="24">
        <f>IF(G23=MAX($G$23:$K$23),(G23+$N$23),IF(G23&lt;&gt;MAX($G$23:$K$23),G23))</f>
        <v>2.3999999999999998E-3</v>
      </c>
      <c r="H24" s="24">
        <f>IF(H23=MAX($G$23:$L$23),(H23+$N$23),IF(H23&lt;&gt;MAX($G$23:$L$23),H23))</f>
        <v>2.0999999999999999E-3</v>
      </c>
      <c r="I24" s="24">
        <f>IF(I23=MAX($G$23:$L$23),(I23+$N$23),IF(I23&lt;&gt;MAX($G$23:$L$23),I23))</f>
        <v>7.7000000000000002E-3</v>
      </c>
      <c r="J24" s="24">
        <f>IF(J23=MAX($G$23:$L$23),(J23+$N$23),IF(J23&lt;&gt;MAX($G$23:$L$23),J23))</f>
        <v>1.6999999999999999E-3</v>
      </c>
      <c r="K24" s="24">
        <f>IF(K23=MAX($G$23:$L$23),(K23+$N$23),IF(K23&lt;&gt;MAX($G$23:$L$23),K23))</f>
        <v>2.5999999999999999E-2</v>
      </c>
      <c r="L24" s="24">
        <f>IF(L23=MAX($G$23:$L$23),(L23+$N$23),IF(L23&lt;&gt;MAX($G$23:$L$23),L23))</f>
        <v>2.01E-2</v>
      </c>
      <c r="M24" s="25">
        <f>SUM(G24:L24)</f>
        <v>0.06</v>
      </c>
    </row>
    <row r="25" spans="1:14" hidden="1" x14ac:dyDescent="0.25">
      <c r="G25" s="24"/>
      <c r="H25" s="24"/>
      <c r="I25" s="24"/>
      <c r="J25" s="24"/>
      <c r="K25" s="24"/>
      <c r="L25" s="24"/>
      <c r="M25" s="24"/>
    </row>
    <row r="26" spans="1:14" hidden="1" x14ac:dyDescent="0.25"/>
    <row r="27" spans="1:14" hidden="1" x14ac:dyDescent="0.25">
      <c r="G27" s="30">
        <v>0.04</v>
      </c>
      <c r="H27" s="30">
        <v>3.5000000000000003E-2</v>
      </c>
      <c r="I27" s="30">
        <v>0.12820000000000001</v>
      </c>
      <c r="J27" s="30">
        <v>2.7799999999999998E-2</v>
      </c>
      <c r="K27" s="30">
        <v>0.434</v>
      </c>
      <c r="L27" s="24">
        <f>SUM(G27:K27)</f>
        <v>0.66500000000000004</v>
      </c>
    </row>
    <row r="28" spans="1:14" hidden="1" x14ac:dyDescent="0.25">
      <c r="G28" s="39">
        <f>G27/$L$27</f>
        <v>6.0150375939849621E-2</v>
      </c>
      <c r="H28" s="39">
        <f>H27/$L$27</f>
        <v>5.2631578947368425E-2</v>
      </c>
      <c r="I28" s="39">
        <f>I27/$L$27</f>
        <v>0.19278195488721805</v>
      </c>
      <c r="J28" s="39">
        <f>J27/$L$27</f>
        <v>4.1804511278195483E-2</v>
      </c>
      <c r="K28" s="39">
        <f>K27/$L$27</f>
        <v>0.65263157894736834</v>
      </c>
      <c r="L28" s="30">
        <f>SUM(G28:K28)</f>
        <v>0.99999999999999989</v>
      </c>
    </row>
    <row r="29" spans="1:14" hidden="1" x14ac:dyDescent="0.25">
      <c r="G29" s="24">
        <f>G27/$L$27</f>
        <v>6.0150375939849621E-2</v>
      </c>
      <c r="H29" s="24">
        <f>H27/$L$27</f>
        <v>5.2631578947368425E-2</v>
      </c>
      <c r="I29" s="24">
        <f>I27/$L$27</f>
        <v>0.19278195488721805</v>
      </c>
      <c r="J29" s="24">
        <f>J27/$L$27</f>
        <v>4.1804511278195483E-2</v>
      </c>
      <c r="K29" s="24">
        <f>K27/$L$27</f>
        <v>0.65263157894736834</v>
      </c>
      <c r="L29" s="24">
        <f>SUM(G29:K29)</f>
        <v>0.99999999999999989</v>
      </c>
    </row>
    <row r="30" spans="1:14" hidden="1" x14ac:dyDescent="0.25">
      <c r="G30" s="23">
        <f>($C$4-5%)*G29</f>
        <v>6.0150375939849589E-4</v>
      </c>
      <c r="H30" s="23">
        <f>($C$4-5%)*H29</f>
        <v>5.2631578947368398E-4</v>
      </c>
      <c r="I30" s="23">
        <f>($C$4-5%)*I29</f>
        <v>1.9278195488721796E-3</v>
      </c>
      <c r="J30" s="23">
        <f>($C$4-5%)*J29</f>
        <v>4.1804511278195465E-4</v>
      </c>
      <c r="K30" s="23">
        <f>($C$4-5%)*K29</f>
        <v>6.5263157894736804E-3</v>
      </c>
      <c r="L30" s="35">
        <v>0.05</v>
      </c>
      <c r="M30" s="40">
        <f>SUM(G30:L30)</f>
        <v>0.06</v>
      </c>
    </row>
    <row r="31" spans="1:14" hidden="1" x14ac:dyDescent="0.25">
      <c r="G31" s="24">
        <f t="shared" ref="G31:L31" si="9">ROUND(G30,4)</f>
        <v>5.9999999999999995E-4</v>
      </c>
      <c r="H31" s="24">
        <f t="shared" si="9"/>
        <v>5.0000000000000001E-4</v>
      </c>
      <c r="I31" s="24">
        <f t="shared" si="9"/>
        <v>1.9E-3</v>
      </c>
      <c r="J31" s="24">
        <f t="shared" si="9"/>
        <v>4.0000000000000002E-4</v>
      </c>
      <c r="K31" s="24">
        <f t="shared" si="9"/>
        <v>6.4999999999999997E-3</v>
      </c>
      <c r="L31" s="24">
        <f t="shared" si="9"/>
        <v>0.05</v>
      </c>
      <c r="M31" s="40">
        <f>SUM(G31:L31)</f>
        <v>5.9900000000000002E-2</v>
      </c>
      <c r="N31" s="40">
        <f>-M31+M30</f>
        <v>9.9999999999995925E-5</v>
      </c>
    </row>
    <row r="32" spans="1:14" hidden="1" x14ac:dyDescent="0.25">
      <c r="G32" s="24">
        <f>IF(G31=MAX($G$31:$L$31),(G31+$N$31),IF(G31&lt;&gt;MAX($G$31:$L$31),G31))</f>
        <v>5.9999999999999995E-4</v>
      </c>
      <c r="H32" s="24">
        <f>IF(H31=MAX($G$31:$L$31),(H31+$N$31),IF(H31&lt;&gt;MAX($G$31:$L$31),H31))</f>
        <v>5.0000000000000001E-4</v>
      </c>
      <c r="I32" s="24">
        <f>IF(I31=MAX($G$31:$L$31),(I31+$N$31),IF(I31&lt;&gt;MAX($G$31:$L$31),I31))</f>
        <v>1.9E-3</v>
      </c>
      <c r="J32" s="24">
        <f>IF(J31=MAX($G$31:$L$31),(J31+$N$31),IF(J31&lt;&gt;MAX($G$31:$L$31),J31))</f>
        <v>4.0000000000000002E-4</v>
      </c>
      <c r="K32" s="24">
        <f>IF(K31=MAX($G$31:$L$31),(K31+$N$31),IF(K31&lt;&gt;MAX($G$31:$L$31),K31))</f>
        <v>6.4999999999999997E-3</v>
      </c>
      <c r="L32" s="24">
        <f>IF(L31=MAX($G$16:$L$16),(L31+$M$19),IF(L31&lt;&gt;MAX($G$16:$L$16),L31))</f>
        <v>0.05</v>
      </c>
      <c r="M32" s="24">
        <f>SUM(G32:L32)</f>
        <v>5.9900000000000002E-2</v>
      </c>
    </row>
    <row r="33" spans="7:18" hidden="1" x14ac:dyDescent="0.25"/>
    <row r="34" spans="7:18" hidden="1" x14ac:dyDescent="0.25"/>
    <row r="35" spans="7:18" hidden="1" x14ac:dyDescent="0.25">
      <c r="G35" s="23" t="b">
        <f t="shared" ref="G35:L35" si="10">IF($C$4&lt;=$N$4,($C$4)*G11)</f>
        <v>0</v>
      </c>
      <c r="H35" s="23" t="b">
        <f t="shared" si="10"/>
        <v>0</v>
      </c>
      <c r="I35" s="23" t="b">
        <f t="shared" si="10"/>
        <v>0</v>
      </c>
      <c r="J35" s="23" t="b">
        <f t="shared" si="10"/>
        <v>0</v>
      </c>
      <c r="K35" s="23" t="b">
        <f t="shared" si="10"/>
        <v>0</v>
      </c>
      <c r="L35" s="23" t="b">
        <f t="shared" si="10"/>
        <v>0</v>
      </c>
    </row>
    <row r="36" spans="7:18" hidden="1" x14ac:dyDescent="0.25">
      <c r="G36" s="23">
        <f>IF($C$4&gt;$N$4,($C$4-$R$8)*G29)</f>
        <v>3.6090225563909771E-3</v>
      </c>
      <c r="H36" s="23">
        <f>IF($C$4&gt;$N$4,($C$4-$R$8)*H29)</f>
        <v>3.1578947368421052E-3</v>
      </c>
      <c r="I36" s="23">
        <f>IF($C$4&gt;$N$4,($C$4-$R$8)*I29)</f>
        <v>1.1566917293233083E-2</v>
      </c>
      <c r="J36" s="23">
        <f>IF($C$4&gt;$N$4,($C$4-$R$8)*J29)</f>
        <v>2.5082706766917291E-3</v>
      </c>
      <c r="K36" s="23">
        <f>IF($C$4&gt;$N$4,($C$4-$R$8)*K29)</f>
        <v>3.91578947368421E-2</v>
      </c>
    </row>
    <row r="37" spans="7:18" hidden="1" x14ac:dyDescent="0.25"/>
    <row r="38" spans="7:18" hidden="1" x14ac:dyDescent="0.25"/>
    <row r="39" spans="7:18" hidden="1" x14ac:dyDescent="0.25"/>
    <row r="40" spans="7:18" hidden="1" x14ac:dyDescent="0.25">
      <c r="G40" s="30">
        <v>0.04</v>
      </c>
      <c r="H40" s="30">
        <v>3.5000000000000003E-2</v>
      </c>
      <c r="I40" s="30">
        <v>0.12820000000000001</v>
      </c>
      <c r="J40" s="30">
        <v>2.7799999999999998E-2</v>
      </c>
      <c r="K40" s="30">
        <v>0.434</v>
      </c>
      <c r="L40" s="24">
        <f>SUM(G40:K40)</f>
        <v>0.66500000000000004</v>
      </c>
    </row>
    <row r="41" spans="7:18" hidden="1" x14ac:dyDescent="0.25">
      <c r="G41" s="24">
        <f>G40/$L$40</f>
        <v>6.0150375939849621E-2</v>
      </c>
      <c r="H41" s="24">
        <f>H40/$L$40</f>
        <v>5.2631578947368425E-2</v>
      </c>
      <c r="I41" s="24">
        <f>I40/$L$40</f>
        <v>0.19278195488721805</v>
      </c>
      <c r="J41" s="24">
        <f>J40/$L$40</f>
        <v>4.1804511278195483E-2</v>
      </c>
      <c r="K41" s="24">
        <f>K40/$L$40</f>
        <v>0.65263157894736834</v>
      </c>
    </row>
    <row r="42" spans="7:18" hidden="1" x14ac:dyDescent="0.25"/>
    <row r="43" spans="7:18" ht="15" customHeight="1" x14ac:dyDescent="0.25">
      <c r="R43">
        <f>SUM(R10:R42)</f>
        <v>743216.55334499991</v>
      </c>
    </row>
    <row r="45" spans="7:18" ht="15" customHeight="1" x14ac:dyDescent="0.25">
      <c r="R45" s="50">
        <v>768156.15</v>
      </c>
    </row>
    <row r="47" spans="7:18" ht="15" customHeight="1" x14ac:dyDescent="0.25">
      <c r="R47" s="50">
        <f>+R43-R45</f>
        <v>-24939.596655000118</v>
      </c>
    </row>
  </sheetData>
  <mergeCells count="6">
    <mergeCell ref="G5:L5"/>
    <mergeCell ref="B2:B3"/>
    <mergeCell ref="C2:C3"/>
    <mergeCell ref="D2:I2"/>
    <mergeCell ref="K2:L3"/>
    <mergeCell ref="K4:L4"/>
  </mergeCells>
  <conditionalFormatting sqref="G19:L19">
    <cfRule type="cellIs" dxfId="11" priority="2" operator="notEqual">
      <formula>0</formula>
    </cfRule>
    <cfRule type="cellIs" dxfId="10" priority="3" operator="lessThan">
      <formula>0</formula>
    </cfRule>
    <cfRule type="cellIs" dxfId="9" priority="4" operator="greaterThan">
      <formula>0</formula>
    </cfRule>
    <cfRule type="expression" dxfId="8" priority="5">
      <formula>"SE+$G$19&lt;&gt;0"</formula>
    </cfRule>
  </conditionalFormatting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49"/>
  <sheetViews>
    <sheetView zoomScale="110" zoomScaleNormal="110" workbookViewId="0">
      <selection activeCell="O1182" sqref="O1182"/>
    </sheetView>
  </sheetViews>
  <sheetFormatPr defaultColWidth="8.7109375" defaultRowHeight="15" customHeight="1" x14ac:dyDescent="0.25"/>
  <cols>
    <col min="1" max="1" width="23.7109375" customWidth="1"/>
    <col min="2" max="2" width="21.7109375" customWidth="1"/>
    <col min="3" max="3" width="15.5703125" customWidth="1"/>
    <col min="4" max="8" width="15.7109375" customWidth="1"/>
    <col min="9" max="9" width="9.140625" customWidth="1"/>
    <col min="10" max="10" width="9.85546875" customWidth="1"/>
    <col min="11" max="11" width="9.140625" hidden="1" customWidth="1"/>
    <col min="12" max="12" width="9.140625" customWidth="1"/>
    <col min="13" max="13" width="13.42578125" customWidth="1"/>
    <col min="14" max="14" width="13.42578125" hidden="1" customWidth="1"/>
    <col min="15" max="15" width="9.140625" hidden="1" customWidth="1"/>
    <col min="16" max="16" width="11.42578125" hidden="1" customWidth="1"/>
    <col min="17" max="17" width="7" hidden="1" customWidth="1"/>
    <col min="18" max="23" width="11.5703125" hidden="1" customWidth="1"/>
  </cols>
  <sheetData>
    <row r="2" spans="1:26" ht="15" customHeight="1" x14ac:dyDescent="0.25">
      <c r="B2" s="52" t="s">
        <v>0</v>
      </c>
      <c r="C2" s="53" t="s">
        <v>1</v>
      </c>
      <c r="D2" s="54" t="s">
        <v>2</v>
      </c>
      <c r="E2" s="54"/>
      <c r="F2" s="54"/>
      <c r="G2" s="54"/>
      <c r="H2" s="54"/>
      <c r="I2" s="54"/>
    </row>
    <row r="3" spans="1:26" ht="21" x14ac:dyDescent="0.25">
      <c r="B3" s="52"/>
      <c r="C3" s="53"/>
      <c r="D3" s="1" t="s">
        <v>3</v>
      </c>
      <c r="E3" s="1" t="s">
        <v>4</v>
      </c>
      <c r="F3" s="1" t="s">
        <v>5</v>
      </c>
      <c r="G3" s="1" t="s">
        <v>6</v>
      </c>
      <c r="H3" s="1" t="s">
        <v>24</v>
      </c>
      <c r="P3" s="41" t="s">
        <v>7</v>
      </c>
    </row>
    <row r="4" spans="1:26" ht="31.5" x14ac:dyDescent="0.4">
      <c r="A4" s="2" t="s">
        <v>9</v>
      </c>
      <c r="B4" s="28">
        <f>'ANEXO III'!B4</f>
        <v>12</v>
      </c>
      <c r="C4" s="4">
        <f>D15</f>
        <v>4.4999999999999998E-2</v>
      </c>
      <c r="D4" s="4">
        <f>G24</f>
        <v>8.5000000000000006E-3</v>
      </c>
      <c r="E4" s="4">
        <f>H24</f>
        <v>6.7999999999999996E-3</v>
      </c>
      <c r="F4" s="4">
        <f>I24</f>
        <v>8.0000000000000002E-3</v>
      </c>
      <c r="G4" s="4">
        <f>J24</f>
        <v>1.6999999999999999E-3</v>
      </c>
      <c r="H4" s="4">
        <f>L24</f>
        <v>0.02</v>
      </c>
      <c r="P4" s="42">
        <f>K24</f>
        <v>0</v>
      </c>
    </row>
    <row r="5" spans="1:26" ht="32.25" customHeight="1" thickBot="1" x14ac:dyDescent="0.3">
      <c r="G5" s="54" t="s">
        <v>10</v>
      </c>
      <c r="H5" s="54"/>
      <c r="I5" s="54"/>
      <c r="J5" s="54"/>
      <c r="K5" s="54"/>
      <c r="L5" s="54"/>
      <c r="Z5" s="51">
        <v>6400</v>
      </c>
    </row>
    <row r="6" spans="1:26" ht="30.75" thickBot="1" x14ac:dyDescent="0.3">
      <c r="A6" s="34"/>
      <c r="B6" s="7" t="s">
        <v>11</v>
      </c>
      <c r="C6" s="7" t="s">
        <v>12</v>
      </c>
      <c r="D6" s="7" t="s">
        <v>13</v>
      </c>
      <c r="E6" s="7" t="s">
        <v>14</v>
      </c>
      <c r="G6" s="7" t="s">
        <v>3</v>
      </c>
      <c r="H6" s="7" t="s">
        <v>4</v>
      </c>
      <c r="I6" s="7" t="s">
        <v>5</v>
      </c>
      <c r="J6" s="7" t="s">
        <v>6</v>
      </c>
      <c r="K6" s="43" t="s">
        <v>7</v>
      </c>
      <c r="L6" s="7" t="s">
        <v>24</v>
      </c>
      <c r="Z6" s="51">
        <v>6576.97</v>
      </c>
    </row>
    <row r="7" spans="1:26" ht="18" thickBot="1" x14ac:dyDescent="0.3">
      <c r="A7" s="8" t="s">
        <v>15</v>
      </c>
      <c r="B7" s="9">
        <v>0</v>
      </c>
      <c r="C7" s="10">
        <v>180000</v>
      </c>
      <c r="D7" s="29">
        <v>4.4999999999999998E-2</v>
      </c>
      <c r="E7" s="12">
        <v>0</v>
      </c>
      <c r="F7" s="13" t="s">
        <v>15</v>
      </c>
      <c r="G7" s="44">
        <v>0.188</v>
      </c>
      <c r="H7" s="45">
        <v>0.152</v>
      </c>
      <c r="I7" s="45">
        <v>0.1767</v>
      </c>
      <c r="J7" s="45">
        <v>3.8300000000000001E-2</v>
      </c>
      <c r="K7" s="45">
        <v>0</v>
      </c>
      <c r="L7" s="39">
        <v>0.44500000000000001</v>
      </c>
      <c r="P7" s="44">
        <v>0.188</v>
      </c>
      <c r="Q7" s="45">
        <v>0.152</v>
      </c>
      <c r="R7" s="45">
        <v>0.1767</v>
      </c>
      <c r="S7" s="45">
        <v>3.8300000000000001E-2</v>
      </c>
      <c r="T7" s="45">
        <v>0.44500000000000001</v>
      </c>
      <c r="Z7" s="51">
        <v>6710</v>
      </c>
    </row>
    <row r="8" spans="1:26" ht="18" thickBot="1" x14ac:dyDescent="0.3">
      <c r="A8" s="8" t="s">
        <v>16</v>
      </c>
      <c r="B8" s="15">
        <v>180000.01</v>
      </c>
      <c r="C8" s="16">
        <v>360000</v>
      </c>
      <c r="D8" s="29">
        <v>0.09</v>
      </c>
      <c r="E8" s="18">
        <v>8100</v>
      </c>
      <c r="F8" s="13" t="s">
        <v>16</v>
      </c>
      <c r="G8" s="46">
        <v>0.19800000000000001</v>
      </c>
      <c r="H8" s="47">
        <v>0.152</v>
      </c>
      <c r="I8" s="47">
        <v>0.20549999999999999</v>
      </c>
      <c r="J8" s="47">
        <v>4.4499999999999998E-2</v>
      </c>
      <c r="K8" s="47">
        <v>0</v>
      </c>
      <c r="L8" s="39">
        <v>0.4</v>
      </c>
      <c r="P8" s="46">
        <v>0.19800000000000001</v>
      </c>
      <c r="Q8" s="47">
        <v>0.152</v>
      </c>
      <c r="R8" s="47">
        <v>0.20549999999999999</v>
      </c>
      <c r="S8" s="47">
        <v>4.4499999999999998E-2</v>
      </c>
      <c r="T8" s="47">
        <v>0.4</v>
      </c>
      <c r="Z8" s="51">
        <v>6970</v>
      </c>
    </row>
    <row r="9" spans="1:26" ht="18" thickBot="1" x14ac:dyDescent="0.3">
      <c r="A9" s="8" t="s">
        <v>17</v>
      </c>
      <c r="B9" s="15">
        <v>360000.01</v>
      </c>
      <c r="C9" s="16">
        <v>720000</v>
      </c>
      <c r="D9" s="29">
        <v>0.10199999999999999</v>
      </c>
      <c r="E9" s="18">
        <v>12420</v>
      </c>
      <c r="F9" s="13" t="s">
        <v>17</v>
      </c>
      <c r="G9" s="46">
        <v>0.20799999999999999</v>
      </c>
      <c r="H9" s="47">
        <v>0.152</v>
      </c>
      <c r="I9" s="47">
        <v>0.1973</v>
      </c>
      <c r="J9" s="47">
        <v>4.2700000000000002E-2</v>
      </c>
      <c r="K9" s="47">
        <v>0</v>
      </c>
      <c r="L9" s="39">
        <v>0.4</v>
      </c>
      <c r="N9" s="35">
        <v>0.05</v>
      </c>
      <c r="O9" s="40">
        <f>N9/L10</f>
        <v>0.125</v>
      </c>
      <c r="P9" s="46">
        <v>0.20799999999999999</v>
      </c>
      <c r="Q9" s="47">
        <v>0.152</v>
      </c>
      <c r="R9" s="47">
        <v>0.1973</v>
      </c>
      <c r="S9" s="47">
        <v>4.2700000000000002E-2</v>
      </c>
      <c r="T9" s="47">
        <v>0.4</v>
      </c>
      <c r="Z9" s="51">
        <v>5981</v>
      </c>
    </row>
    <row r="10" spans="1:26" ht="18" thickBot="1" x14ac:dyDescent="0.3">
      <c r="A10" s="8" t="s">
        <v>18</v>
      </c>
      <c r="B10" s="15">
        <v>720000.01</v>
      </c>
      <c r="C10" s="16">
        <v>1800000</v>
      </c>
      <c r="D10" s="29">
        <v>0.14000000000000001</v>
      </c>
      <c r="E10" s="18">
        <v>39780</v>
      </c>
      <c r="F10" s="13" t="s">
        <v>18</v>
      </c>
      <c r="G10" s="46">
        <v>0.17799999999999999</v>
      </c>
      <c r="H10" s="47">
        <v>0.192</v>
      </c>
      <c r="I10" s="47">
        <v>0.189</v>
      </c>
      <c r="J10" s="47">
        <v>4.1000000000000002E-2</v>
      </c>
      <c r="K10" s="47">
        <v>0</v>
      </c>
      <c r="L10" s="39">
        <v>0.4</v>
      </c>
      <c r="O10" s="24">
        <f>N9/L11</f>
        <v>0.125</v>
      </c>
      <c r="P10" s="46">
        <v>0.17799999999999999</v>
      </c>
      <c r="Q10" s="47">
        <v>0.192</v>
      </c>
      <c r="R10" s="47">
        <v>0.189</v>
      </c>
      <c r="S10" s="47">
        <v>4.1000000000000002E-2</v>
      </c>
      <c r="T10" s="47">
        <v>0.4</v>
      </c>
      <c r="Z10" s="51">
        <v>6255</v>
      </c>
    </row>
    <row r="11" spans="1:26" ht="18" thickBot="1" x14ac:dyDescent="0.3">
      <c r="A11" s="8" t="s">
        <v>19</v>
      </c>
      <c r="B11" s="15">
        <v>1800000.01</v>
      </c>
      <c r="C11" s="16">
        <v>3600000</v>
      </c>
      <c r="D11" s="29">
        <v>0.22</v>
      </c>
      <c r="E11" s="18">
        <v>183780</v>
      </c>
      <c r="F11" s="13" t="s">
        <v>19</v>
      </c>
      <c r="G11" s="46">
        <v>0.188</v>
      </c>
      <c r="H11" s="47">
        <v>0.192</v>
      </c>
      <c r="I11" s="47">
        <v>0.18079999999999999</v>
      </c>
      <c r="J11" s="47">
        <v>3.9199999999999999E-2</v>
      </c>
      <c r="K11" s="47">
        <v>0</v>
      </c>
      <c r="L11" s="39">
        <v>0.4</v>
      </c>
      <c r="O11" s="24">
        <f>N9/L9</f>
        <v>0.125</v>
      </c>
      <c r="P11" s="46">
        <v>0.188</v>
      </c>
      <c r="Q11" s="47">
        <v>0.192</v>
      </c>
      <c r="R11" s="47">
        <v>0.18079999999999999</v>
      </c>
      <c r="S11" s="47">
        <v>3.9199999999999999E-2</v>
      </c>
      <c r="T11" s="47">
        <v>0.4</v>
      </c>
      <c r="Z11" s="51">
        <v>6080</v>
      </c>
    </row>
    <row r="12" spans="1:26" ht="18" thickBot="1" x14ac:dyDescent="0.3">
      <c r="A12" s="8" t="s">
        <v>20</v>
      </c>
      <c r="B12" s="15">
        <v>3600000.01</v>
      </c>
      <c r="C12" s="16">
        <v>4800000</v>
      </c>
      <c r="D12" s="29">
        <v>0.33</v>
      </c>
      <c r="E12" s="18">
        <v>828000</v>
      </c>
      <c r="F12" s="13" t="s">
        <v>20</v>
      </c>
      <c r="G12" s="46">
        <v>0.53500000000000003</v>
      </c>
      <c r="H12" s="47">
        <v>0.215</v>
      </c>
      <c r="I12" s="47">
        <v>0.20549999999999999</v>
      </c>
      <c r="J12" s="47">
        <v>4.4499999999999998E-2</v>
      </c>
      <c r="K12" s="48" t="s">
        <v>26</v>
      </c>
      <c r="L12" s="39">
        <v>0</v>
      </c>
      <c r="P12" s="46">
        <v>0.53500000000000003</v>
      </c>
      <c r="Q12" s="47">
        <v>0.215</v>
      </c>
      <c r="R12" s="47">
        <v>0.20549999999999999</v>
      </c>
      <c r="S12" s="47">
        <v>4.4499999999999998E-2</v>
      </c>
      <c r="T12" s="48" t="s">
        <v>26</v>
      </c>
      <c r="Z12" s="51">
        <v>6730</v>
      </c>
    </row>
    <row r="13" spans="1:26" ht="18" thickBot="1" x14ac:dyDescent="0.3">
      <c r="A13" s="8"/>
      <c r="B13" s="20"/>
      <c r="C13" s="21"/>
      <c r="K13" s="49"/>
      <c r="Z13" s="51">
        <v>6290</v>
      </c>
    </row>
    <row r="14" spans="1:26" ht="15" hidden="1" customHeight="1" x14ac:dyDescent="0.25">
      <c r="A14" s="8" t="s">
        <v>15</v>
      </c>
      <c r="B14" s="20">
        <f t="shared" ref="B14:B19" si="0">IF(AND($B$4&gt;=B7,$B$4&lt;=C7),($B$4*D7-E7)/$B$4)</f>
        <v>4.5000000000000005E-2</v>
      </c>
      <c r="C14" s="21">
        <f t="shared" ref="C14:C19" si="1">ROUND(B14,5)</f>
        <v>4.4999999999999998E-2</v>
      </c>
      <c r="D14" s="20">
        <f>IF(AND($B$4&gt;=B7,$B$4&lt;=C7),C14,IF(AND($B$4&gt;=B8,$B$4&lt;=C8),C15,IF(AND($B$4&gt;=B9,$B$4&lt;=C9),C16,IF(AND($B$4&gt;=B10,$B$4&lt;=C10),C17,IF(AND($B$4&gt;=B11,$B$4&lt;=C11),C18,IF(AND($B$4&gt;=B12,$B$4&lt;=C12),C19,IF(AND($B$4&gt;=#REF!,$B$4&lt;=#REF!),#REF!,IF(AND($B$4&gt;#REF!),C22))))))))</f>
        <v>4.4999999999999998E-2</v>
      </c>
      <c r="G14" s="7" t="s">
        <v>3</v>
      </c>
      <c r="H14" s="7" t="s">
        <v>4</v>
      </c>
      <c r="I14" s="7" t="s">
        <v>5</v>
      </c>
      <c r="J14" s="7" t="s">
        <v>6</v>
      </c>
      <c r="K14" s="7" t="s">
        <v>7</v>
      </c>
      <c r="L14" s="7" t="s">
        <v>24</v>
      </c>
      <c r="Z14" s="51">
        <v>6609</v>
      </c>
    </row>
    <row r="15" spans="1:26" ht="15" hidden="1" customHeight="1" x14ac:dyDescent="0.25">
      <c r="A15" s="8" t="s">
        <v>16</v>
      </c>
      <c r="B15" s="20" t="b">
        <f t="shared" si="0"/>
        <v>0</v>
      </c>
      <c r="C15" s="21">
        <f t="shared" si="1"/>
        <v>0</v>
      </c>
      <c r="D15" s="20">
        <f>ROUND(D14,4)</f>
        <v>4.4999999999999998E-2</v>
      </c>
      <c r="G15" s="22">
        <f>IF(AND($B$4&gt;=$B$7,$B$4&lt;=$C$7),$C$4*G7,IF(AND($B$4&gt;=$B$8,$B$4&lt;=$C$8),$C$4*G8,IF(AND($B$4&gt;=$B$9,$B$4&lt;=$C$9),$C$4*G9,IF(AND($B$4&gt;=$B$10,$B$4&lt;=$C$10),$C$4*G10,IF(AND($B$4&gt;=$B$11,$B$4&lt;=$C$11),$C$4*G11,IF(AND($B$4&gt;=$B$12,$B$4&lt;=$C$12),$C$4*G12,IF(AND($B$4&gt;=#REF!,$B$4&lt;=#REF!),$C$4*#REF!,IF(AND($B$4&gt;#REF!),$C$4*#REF!))))))))</f>
        <v>8.4600000000000005E-3</v>
      </c>
      <c r="H15" s="22">
        <f>IF(AND($B$4&gt;=$B$7,$B$4&lt;=$C$7),$C$4*H7,IF(AND($B$4&gt;=$B$8,$B$4&lt;=$C$8),$C$4*H8,IF(AND($B$4&gt;=$B$9,$B$4&lt;=$C$9),$C$4*H9,IF(AND($B$4&gt;=$B$10,$B$4&lt;=$C$10),$C$4*H10,IF(AND($B$4&gt;=$B$11,$B$4&lt;=$C$11),$C$4*H11,IF(AND($B$4&gt;=$B$12,$B$4&lt;=$C$12),$C$4*H12,IF(AND($B$4&gt;=#REF!,$B$4&lt;=#REF!),$C$4*#REF!,IF(AND($B$4&gt;#REF!),$C$4*#REF!))))))))</f>
        <v>6.8399999999999997E-3</v>
      </c>
      <c r="I15" s="22">
        <f>IF(AND($B$4&gt;=$B$7,$B$4&lt;=$C$7),$C$4*I7,IF(AND($B$4&gt;=$B$8,$B$4&lt;=$C$8),$C$4*I8,IF(AND($B$4&gt;=$B$9,$B$4&lt;=$C$9),$C$4*I9,IF(AND($B$4&gt;=$B$10,$B$4&lt;=$C$10),$C$4*I10,IF(AND($B$4&gt;=$B$11,$B$4&lt;=$C$11),$C$4*I11,IF(AND($B$4&gt;=$B$12,$B$4&lt;=$C$12),$C$4*I12,IF(AND($B$4&gt;=#REF!,$B$4&lt;=#REF!),$C$4*#REF!,IF(AND($B$4&gt;#REF!),$C$4*#REF!))))))))</f>
        <v>7.9515000000000002E-3</v>
      </c>
      <c r="J15" s="23">
        <f>IF(AND($B$4&gt;=$B$7,$B$4&lt;=$C$7),$C$4*J7,IF(AND($B$4&gt;=$B$8,$B$4&lt;=$C$8),$C$4*J8,IF(AND($B$4&gt;=$B$9,$B$4&lt;=$C$9),$C$4*J9,IF(AND($B$4&gt;=$B$10,$B$4&lt;=$C$10),$C$4*J10,IF(AND($B$4&gt;=$B$11,$B$4&lt;=$C$11),$C$4*J11,IF(AND($B$4&gt;=$B$12,$B$4&lt;=$C$12),$C$4*J12,IF(AND($B$4&gt;=#REF!,$B$4&lt;=#REF!),$C$4*#REF!,IF(AND($B$4&gt;#REF!),$C$4*#REF!))))))))</f>
        <v>1.7235E-3</v>
      </c>
      <c r="K15" s="22">
        <v>0</v>
      </c>
      <c r="L15" s="22">
        <f>IF(AND($B$4&gt;=$B$7,$B$4&lt;=$C$7),$C$4*L7,IF(AND($B$4&gt;=$B$8,$B$4&lt;=$C$8),$C$4*L8,IF(AND($B$4&gt;=$B$9,$B$4&lt;=$C$9),$C$4*L9,IF(AND($B$4&gt;=$B$10,$B$4&lt;=$C$10),$C$4*L10,IF(AND($B$4&gt;=$B$11,$B$4&lt;=$C$11),$C$4*L11,IF(AND($B$4&gt;=$B$12,$B$4&lt;=$C$12),$C$4*L12,IF(AND($B$4&gt;=#REF!,$B$4&lt;=#REF!),$C$4*#REF!,IF(AND($B$4&gt;#REF!),$C$4*#REF!))))))))</f>
        <v>2.0025000000000001E-2</v>
      </c>
      <c r="M15" s="36">
        <f>SUM(G15:L15)</f>
        <v>4.4999999999999998E-2</v>
      </c>
      <c r="Z15" s="51">
        <v>6676.97</v>
      </c>
    </row>
    <row r="16" spans="1:26" ht="15" hidden="1" customHeight="1" x14ac:dyDescent="0.25">
      <c r="A16" s="8" t="s">
        <v>17</v>
      </c>
      <c r="B16" s="20" t="b">
        <f t="shared" si="0"/>
        <v>0</v>
      </c>
      <c r="C16" s="21">
        <f t="shared" si="1"/>
        <v>0</v>
      </c>
      <c r="G16" s="23">
        <f t="shared" ref="G16:L16" si="2">ROUND(G15,4)</f>
        <v>8.5000000000000006E-3</v>
      </c>
      <c r="H16" s="23">
        <f t="shared" si="2"/>
        <v>6.7999999999999996E-3</v>
      </c>
      <c r="I16" s="23">
        <f t="shared" si="2"/>
        <v>8.0000000000000002E-3</v>
      </c>
      <c r="J16" s="23">
        <f t="shared" si="2"/>
        <v>1.6999999999999999E-3</v>
      </c>
      <c r="K16" s="23">
        <f t="shared" si="2"/>
        <v>0</v>
      </c>
      <c r="L16" s="23">
        <f t="shared" si="2"/>
        <v>0.02</v>
      </c>
      <c r="M16" s="21">
        <f>SUM(G16:L16)</f>
        <v>4.4999999999999998E-2</v>
      </c>
      <c r="Z16" s="51">
        <v>7000</v>
      </c>
    </row>
    <row r="17" spans="1:14" ht="23.25" hidden="1" x14ac:dyDescent="0.35">
      <c r="A17" s="8" t="s">
        <v>18</v>
      </c>
      <c r="B17" s="20" t="b">
        <f t="shared" si="0"/>
        <v>0</v>
      </c>
      <c r="C17" s="21">
        <f t="shared" si="1"/>
        <v>0</v>
      </c>
      <c r="G17" s="24">
        <f t="shared" ref="G17:L17" si="3">IF(G16=MAX($G$16:$L$16),(G16+$M$19),IF(G16&lt;&gt;MAX($G$16:$L$16),G16))</f>
        <v>8.5000000000000006E-3</v>
      </c>
      <c r="H17" s="24">
        <f t="shared" si="3"/>
        <v>6.7999999999999996E-3</v>
      </c>
      <c r="I17" s="24">
        <f t="shared" si="3"/>
        <v>8.0000000000000002E-3</v>
      </c>
      <c r="J17" s="24">
        <f t="shared" si="3"/>
        <v>1.6999999999999999E-3</v>
      </c>
      <c r="K17" s="24">
        <f t="shared" si="3"/>
        <v>0</v>
      </c>
      <c r="L17" s="24">
        <f t="shared" si="3"/>
        <v>0.02</v>
      </c>
      <c r="M17" s="21">
        <f>SUM(G17:L17)</f>
        <v>4.4999999999999998E-2</v>
      </c>
      <c r="N17" s="25">
        <f>SUM(G17:L17)</f>
        <v>4.4999999999999998E-2</v>
      </c>
    </row>
    <row r="18" spans="1:14" ht="23.25" hidden="1" x14ac:dyDescent="0.35">
      <c r="A18" s="8" t="s">
        <v>19</v>
      </c>
      <c r="B18" s="20" t="b">
        <f t="shared" si="0"/>
        <v>0</v>
      </c>
      <c r="C18" s="21">
        <f t="shared" si="1"/>
        <v>0</v>
      </c>
      <c r="G18" s="24">
        <f t="shared" ref="G18:L18" si="4">ROUND(G17,4)</f>
        <v>8.5000000000000006E-3</v>
      </c>
      <c r="H18" s="24">
        <f t="shared" si="4"/>
        <v>6.7999999999999996E-3</v>
      </c>
      <c r="I18" s="24">
        <f t="shared" si="4"/>
        <v>8.0000000000000002E-3</v>
      </c>
      <c r="J18" s="24">
        <f t="shared" si="4"/>
        <v>1.6999999999999999E-3</v>
      </c>
      <c r="K18" s="24">
        <f t="shared" si="4"/>
        <v>0</v>
      </c>
      <c r="L18" s="24">
        <f t="shared" si="4"/>
        <v>0.02</v>
      </c>
      <c r="N18" s="26" t="str">
        <f>IF(C4=N17,"OK")</f>
        <v>OK</v>
      </c>
    </row>
    <row r="19" spans="1:14" hidden="1" x14ac:dyDescent="0.25">
      <c r="A19" s="8" t="s">
        <v>20</v>
      </c>
      <c r="B19" s="20" t="b">
        <f t="shared" si="0"/>
        <v>0</v>
      </c>
      <c r="C19" s="21">
        <f t="shared" si="1"/>
        <v>0</v>
      </c>
      <c r="G19" s="24">
        <f t="shared" ref="G19:L19" si="5">G18-G16</f>
        <v>0</v>
      </c>
      <c r="H19" s="24">
        <f t="shared" si="5"/>
        <v>0</v>
      </c>
      <c r="I19" s="24">
        <f t="shared" si="5"/>
        <v>0</v>
      </c>
      <c r="J19" s="24">
        <f t="shared" si="5"/>
        <v>0</v>
      </c>
      <c r="K19" s="24">
        <f t="shared" si="5"/>
        <v>0</v>
      </c>
      <c r="L19" s="24">
        <f t="shared" si="5"/>
        <v>0</v>
      </c>
      <c r="M19" s="21">
        <f>C4-M16</f>
        <v>0</v>
      </c>
    </row>
    <row r="20" spans="1:14" hidden="1" x14ac:dyDescent="0.25">
      <c r="A20" s="8"/>
      <c r="B20" s="20"/>
      <c r="C20" s="21"/>
      <c r="G20" s="24">
        <f t="shared" ref="G20:L20" si="6">G18</f>
        <v>8.5000000000000006E-3</v>
      </c>
      <c r="H20" s="24">
        <f t="shared" si="6"/>
        <v>6.7999999999999996E-3</v>
      </c>
      <c r="I20" s="24">
        <f t="shared" si="6"/>
        <v>8.0000000000000002E-3</v>
      </c>
      <c r="J20" s="24">
        <f t="shared" si="6"/>
        <v>1.6999999999999999E-3</v>
      </c>
      <c r="K20" s="24">
        <f t="shared" si="6"/>
        <v>0</v>
      </c>
      <c r="L20" s="24">
        <f t="shared" si="6"/>
        <v>0.02</v>
      </c>
      <c r="M20" s="24">
        <f>L20-N9</f>
        <v>-3.0000000000000002E-2</v>
      </c>
      <c r="N20" s="24">
        <f>IF(M20&gt;0,M20,0)</f>
        <v>0</v>
      </c>
    </row>
    <row r="21" spans="1:14" hidden="1" x14ac:dyDescent="0.25">
      <c r="A21" s="8"/>
      <c r="B21" s="20"/>
      <c r="C21" s="21"/>
      <c r="G21" s="24">
        <f>$N$20*G29</f>
        <v>0</v>
      </c>
      <c r="H21" s="24">
        <f>$N$20*H29</f>
        <v>0</v>
      </c>
      <c r="I21" s="24">
        <f>$N$20*I29</f>
        <v>0</v>
      </c>
      <c r="J21" s="24">
        <f>$N$20*J29</f>
        <v>0</v>
      </c>
      <c r="K21" s="24">
        <f>$N$20*K29</f>
        <v>0</v>
      </c>
      <c r="M21" s="24">
        <f>SUM(G21:L21)</f>
        <v>0</v>
      </c>
    </row>
    <row r="22" spans="1:14" hidden="1" x14ac:dyDescent="0.25">
      <c r="A22" s="8"/>
      <c r="B22" s="20"/>
      <c r="C22" s="21"/>
      <c r="G22" s="24">
        <f>G18+G21</f>
        <v>8.5000000000000006E-3</v>
      </c>
      <c r="H22" s="24">
        <f>H18+H21</f>
        <v>6.7999999999999996E-3</v>
      </c>
      <c r="I22" s="24">
        <f>I18+I21</f>
        <v>8.0000000000000002E-3</v>
      </c>
      <c r="J22" s="24">
        <f>J18+J21</f>
        <v>1.6999999999999999E-3</v>
      </c>
      <c r="K22" s="24">
        <f>K18+K21</f>
        <v>0</v>
      </c>
      <c r="L22" s="24">
        <f>L20-N20</f>
        <v>0.02</v>
      </c>
      <c r="M22" s="24">
        <f>SUM(G22:L22)</f>
        <v>4.4999999999999998E-2</v>
      </c>
    </row>
    <row r="23" spans="1:14" hidden="1" x14ac:dyDescent="0.25">
      <c r="G23" s="24">
        <f>ROUND(G22,4)</f>
        <v>8.5000000000000006E-3</v>
      </c>
      <c r="H23" s="24">
        <f>ROUND(H22,4)</f>
        <v>6.7999999999999996E-3</v>
      </c>
      <c r="I23" s="24">
        <f>ROUND(I22,4)</f>
        <v>8.0000000000000002E-3</v>
      </c>
      <c r="J23" s="24">
        <f>ROUND(J22,4)</f>
        <v>1.6999999999999999E-3</v>
      </c>
      <c r="K23" s="24">
        <f>ROUND(K22,4)</f>
        <v>0</v>
      </c>
      <c r="L23" s="24">
        <f>TRUNC(L22,4)</f>
        <v>0.02</v>
      </c>
      <c r="M23" s="24">
        <f>SUM(G23:L23)</f>
        <v>4.4999999999999998E-2</v>
      </c>
      <c r="N23" s="24">
        <f>M22-M23</f>
        <v>0</v>
      </c>
    </row>
    <row r="24" spans="1:14" ht="23.25" hidden="1" x14ac:dyDescent="0.35">
      <c r="G24" s="24">
        <f>IF(G23=MAX($G$23:$J$23),(G23+$N$23),IF(G23&lt;&gt;MAX($G$23:$J$23),G23))</f>
        <v>8.5000000000000006E-3</v>
      </c>
      <c r="H24" s="24">
        <f>IF(H23=MAX($G$23:$J$23),(H23+$N$23),IF(H23&lt;&gt;MAX($G$23:$J$23),H23))</f>
        <v>6.7999999999999996E-3</v>
      </c>
      <c r="I24" s="24">
        <f>IF(I23=MAX($G$23:$J$23),(I23+$N$23),IF(I23&lt;&gt;MAX($G$23:$J$23),I23))</f>
        <v>8.0000000000000002E-3</v>
      </c>
      <c r="J24" s="24">
        <f>IF(J23=MAX($G$23:$J$23),(J23+$N$23),IF(J23&lt;&gt;MAX($G$23:$J$23),J23))</f>
        <v>1.6999999999999999E-3</v>
      </c>
      <c r="K24" s="24">
        <f>IF(K23=MAX($G$23:$L$23),(K23+$N$23),IF(K23&lt;&gt;MAX($G$23:$L$23),K23))</f>
        <v>0</v>
      </c>
      <c r="L24" s="24">
        <f>L23</f>
        <v>0.02</v>
      </c>
      <c r="M24" s="25">
        <f>SUM(G24:L24)</f>
        <v>4.4999999999999998E-2</v>
      </c>
    </row>
    <row r="25" spans="1:14" hidden="1" x14ac:dyDescent="0.25"/>
    <row r="26" spans="1:14" hidden="1" x14ac:dyDescent="0.25"/>
    <row r="27" spans="1:14" hidden="1" x14ac:dyDescent="0.25"/>
    <row r="28" spans="1:14" hidden="1" x14ac:dyDescent="0.25">
      <c r="G28" s="46">
        <v>0.188</v>
      </c>
      <c r="H28" s="47">
        <v>0.192</v>
      </c>
      <c r="I28" s="47">
        <v>0.18079999999999999</v>
      </c>
      <c r="J28" s="47">
        <v>3.9199999999999999E-2</v>
      </c>
      <c r="K28" s="39">
        <f>SUM(G28:J28)</f>
        <v>0.6</v>
      </c>
      <c r="L28" s="24"/>
    </row>
    <row r="29" spans="1:14" hidden="1" x14ac:dyDescent="0.25">
      <c r="G29" s="24">
        <f>G28/$K$28</f>
        <v>0.31333333333333335</v>
      </c>
      <c r="H29" s="24">
        <f>H28/$K$28</f>
        <v>0.32</v>
      </c>
      <c r="I29" s="24">
        <f>I28/$K$28</f>
        <v>0.30133333333333334</v>
      </c>
      <c r="J29" s="24">
        <f>J28/$K$28</f>
        <v>6.533333333333334E-2</v>
      </c>
      <c r="K29" s="24"/>
    </row>
    <row r="30" spans="1:14" hidden="1" x14ac:dyDescent="0.25">
      <c r="G30" s="24">
        <f>ROUND(G29,4)</f>
        <v>0.31330000000000002</v>
      </c>
      <c r="H30" s="24">
        <v>0.33110000000000001</v>
      </c>
      <c r="I30" s="24">
        <f>ROUND(I29,4)</f>
        <v>0.30130000000000001</v>
      </c>
      <c r="J30" s="24">
        <f>ROUND(J29,4)</f>
        <v>6.5299999999999997E-2</v>
      </c>
      <c r="K30" s="24"/>
    </row>
    <row r="31" spans="1:14" hidden="1" x14ac:dyDescent="0.25">
      <c r="G31" s="23">
        <f>($C$4-5%)*G30</f>
        <v>-1.5665000000000015E-3</v>
      </c>
      <c r="H31" s="23">
        <f>($C$4-5%)*H30</f>
        <v>-1.6555000000000016E-3</v>
      </c>
      <c r="I31" s="23">
        <f>($C$4-5%)*I30</f>
        <v>-1.5065000000000013E-3</v>
      </c>
      <c r="J31" s="23">
        <f>($C$4-5%)*J30</f>
        <v>-3.2650000000000029E-4</v>
      </c>
      <c r="K31" s="23">
        <f>($C$4-5%)*K30</f>
        <v>0</v>
      </c>
      <c r="L31" s="35">
        <v>0.05</v>
      </c>
      <c r="M31" s="40">
        <f>SUM(G31:L31)</f>
        <v>4.4944999999999999E-2</v>
      </c>
    </row>
    <row r="32" spans="1:14" hidden="1" x14ac:dyDescent="0.25">
      <c r="G32" s="24">
        <f t="shared" ref="G32:L32" si="7">ROUND(G31,4)</f>
        <v>-1.6000000000000001E-3</v>
      </c>
      <c r="H32" s="24">
        <f t="shared" si="7"/>
        <v>-1.6999999999999999E-3</v>
      </c>
      <c r="I32" s="24">
        <f t="shared" si="7"/>
        <v>-1.5E-3</v>
      </c>
      <c r="J32" s="24">
        <f t="shared" si="7"/>
        <v>-2.9999999999999997E-4</v>
      </c>
      <c r="K32" s="24">
        <f t="shared" si="7"/>
        <v>0</v>
      </c>
      <c r="L32" s="24">
        <f t="shared" si="7"/>
        <v>0.05</v>
      </c>
      <c r="M32" s="40">
        <f>SUM(G32:L32)</f>
        <v>4.4900000000000002E-2</v>
      </c>
      <c r="N32" s="40">
        <f>-M32+M31</f>
        <v>4.4999999999996432E-5</v>
      </c>
    </row>
    <row r="33" spans="4:13" hidden="1" x14ac:dyDescent="0.25">
      <c r="G33" s="24">
        <f>IF(G32=MAX($G$31:$L$31),(G32+$N$31),IF(G32&lt;&gt;MAX($G$31:$L$31),G32))</f>
        <v>-1.6000000000000001E-3</v>
      </c>
      <c r="H33" s="24">
        <f>IF(H32=MAX($G$31:$L$31),(H32+$N$31),IF(H32&lt;&gt;MAX($G$31:$L$31),H32))</f>
        <v>-1.6999999999999999E-3</v>
      </c>
      <c r="I33" s="24">
        <f>IF(I32=MAX($G$31:$L$31),(I32+$N$31),IF(I32&lt;&gt;MAX($G$31:$L$31),I32))</f>
        <v>-1.5E-3</v>
      </c>
      <c r="J33" s="24">
        <f>IF(J32=MAX($G$31:$L$31),(J32+$N$31),IF(J32&lt;&gt;MAX($G$31:$L$31),J32))</f>
        <v>-2.9999999999999997E-4</v>
      </c>
      <c r="K33" s="24">
        <f>IF(K32=MAX($G$31:$L$31),(K32+$N$31),IF(K32&lt;&gt;MAX($G$31:$L$31),K32))</f>
        <v>0</v>
      </c>
      <c r="L33" s="24">
        <f>IF(L32=MAX($G$16:$L$16),(L32+$M$19),IF(L32&lt;&gt;MAX($G$16:$L$16),L32))</f>
        <v>0.05</v>
      </c>
      <c r="M33" s="24">
        <f>SUM(G33:L33)</f>
        <v>4.4900000000000002E-2</v>
      </c>
    </row>
    <row r="34" spans="4:13" hidden="1" x14ac:dyDescent="0.25"/>
    <row r="35" spans="4:13" hidden="1" x14ac:dyDescent="0.25"/>
    <row r="36" spans="4:13" hidden="1" x14ac:dyDescent="0.25">
      <c r="G36" s="23">
        <f t="shared" ref="G36:L36" si="8">IF($C$4&lt;=$O$9,($C$4)*G11)</f>
        <v>8.4600000000000005E-3</v>
      </c>
      <c r="H36" s="23">
        <f t="shared" si="8"/>
        <v>8.6400000000000001E-3</v>
      </c>
      <c r="I36" s="23">
        <f t="shared" si="8"/>
        <v>8.1359999999999991E-3</v>
      </c>
      <c r="J36" s="23">
        <f t="shared" si="8"/>
        <v>1.7639999999999999E-3</v>
      </c>
      <c r="K36" s="23">
        <f t="shared" si="8"/>
        <v>0</v>
      </c>
      <c r="L36" s="23">
        <f t="shared" si="8"/>
        <v>1.7999999999999999E-2</v>
      </c>
    </row>
    <row r="37" spans="4:13" hidden="1" x14ac:dyDescent="0.25">
      <c r="G37" s="23" t="b">
        <f>IF($C$4&gt;$O$9,($C$4-$N$9)*G30)</f>
        <v>0</v>
      </c>
      <c r="H37" s="23" t="b">
        <f>IF($C$4&gt;$O$9,($C$4-$N$9)*H30)</f>
        <v>0</v>
      </c>
      <c r="I37" s="23" t="b">
        <f>IF($C$4&gt;$O$9,($C$4-$N$9)*I30)</f>
        <v>0</v>
      </c>
      <c r="J37" s="23" t="b">
        <f>IF($C$4&gt;$O$9,($C$4-$N$9)*J30)</f>
        <v>0</v>
      </c>
      <c r="K37" s="23" t="b">
        <f>IF($C$4&gt;$O$9,($C$4-$N$9)*K30)</f>
        <v>0</v>
      </c>
    </row>
    <row r="38" spans="4:13" hidden="1" x14ac:dyDescent="0.25"/>
    <row r="39" spans="4:13" hidden="1" x14ac:dyDescent="0.25"/>
    <row r="40" spans="4:13" hidden="1" x14ac:dyDescent="0.25"/>
    <row r="41" spans="4:13" hidden="1" x14ac:dyDescent="0.25"/>
    <row r="42" spans="4:13" hidden="1" x14ac:dyDescent="0.25"/>
    <row r="43" spans="4:13" hidden="1" x14ac:dyDescent="0.25"/>
    <row r="44" spans="4:13" hidden="1" x14ac:dyDescent="0.25"/>
    <row r="47" spans="4:13" x14ac:dyDescent="0.25">
      <c r="D47">
        <f>37500+186000</f>
        <v>223500</v>
      </c>
      <c r="E47">
        <v>65000</v>
      </c>
      <c r="F47">
        <v>299500</v>
      </c>
    </row>
    <row r="48" spans="4:13" x14ac:dyDescent="0.25">
      <c r="D48" s="24">
        <v>5.3800000000000001E-2</v>
      </c>
      <c r="E48" s="24">
        <v>6.1899999999999997E-2</v>
      </c>
      <c r="F48" s="24">
        <v>6.3E-2</v>
      </c>
    </row>
    <row r="49" spans="4:6" x14ac:dyDescent="0.25">
      <c r="D49">
        <f>D48*D47</f>
        <v>12024.3</v>
      </c>
      <c r="E49">
        <f>E48*E47</f>
        <v>4023.5</v>
      </c>
      <c r="F49">
        <f>F48*F47</f>
        <v>18868.5</v>
      </c>
    </row>
  </sheetData>
  <mergeCells count="4">
    <mergeCell ref="B2:B3"/>
    <mergeCell ref="C2:C3"/>
    <mergeCell ref="D2:I2"/>
    <mergeCell ref="G5:L5"/>
  </mergeCells>
  <conditionalFormatting sqref="G19:L19">
    <cfRule type="cellIs" dxfId="7" priority="2" operator="notEqual">
      <formula>0</formula>
    </cfRule>
    <cfRule type="cellIs" dxfId="6" priority="3" operator="lessThan">
      <formula>0</formula>
    </cfRule>
    <cfRule type="cellIs" dxfId="5" priority="4" operator="greaterThan">
      <formula>0</formula>
    </cfRule>
    <cfRule type="expression" dxfId="4" priority="5">
      <formula>"SE+$G$19&lt;&gt;0"</formula>
    </cfRule>
  </conditionalFormatting>
  <pageMargins left="0.51180555555555596" right="0.51180555555555596" top="0.78749999999999998" bottom="0.78749999999999998" header="0.511811023622047" footer="0.511811023622047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3"/>
  <sheetViews>
    <sheetView zoomScaleNormal="100" workbookViewId="0">
      <selection activeCell="C10" sqref="C10"/>
    </sheetView>
  </sheetViews>
  <sheetFormatPr defaultColWidth="8.7109375" defaultRowHeight="15" customHeight="1" x14ac:dyDescent="0.25"/>
  <cols>
    <col min="1" max="1" width="23.7109375" customWidth="1"/>
    <col min="2" max="2" width="21.7109375" customWidth="1"/>
    <col min="3" max="3" width="15.5703125" customWidth="1"/>
    <col min="4" max="5" width="13.42578125" customWidth="1"/>
    <col min="6" max="6" width="16.85546875" customWidth="1"/>
    <col min="7" max="12" width="14.28515625" customWidth="1"/>
    <col min="13" max="13" width="8.140625" customWidth="1"/>
    <col min="14" max="14" width="13.42578125" customWidth="1"/>
  </cols>
  <sheetData>
    <row r="2" spans="1:13" ht="15" customHeight="1" x14ac:dyDescent="0.25">
      <c r="B2" s="52" t="s">
        <v>0</v>
      </c>
      <c r="C2" s="53" t="s">
        <v>1</v>
      </c>
      <c r="D2" s="54" t="s">
        <v>2</v>
      </c>
      <c r="E2" s="54"/>
      <c r="F2" s="54"/>
      <c r="G2" s="54"/>
      <c r="H2" s="54"/>
      <c r="I2" s="54"/>
    </row>
    <row r="3" spans="1:13" ht="21" x14ac:dyDescent="0.25">
      <c r="B3" s="52"/>
      <c r="C3" s="53"/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24</v>
      </c>
    </row>
    <row r="4" spans="1:13" ht="31.5" x14ac:dyDescent="0.4">
      <c r="A4" s="2" t="s">
        <v>9</v>
      </c>
      <c r="B4" s="28">
        <v>197537.05</v>
      </c>
      <c r="C4" s="4">
        <f>D15</f>
        <v>0.15720000000000001</v>
      </c>
      <c r="D4" s="4">
        <f t="shared" ref="D4:I4" si="0">G18</f>
        <v>3.6200000000000003E-2</v>
      </c>
      <c r="E4" s="4">
        <f t="shared" si="0"/>
        <v>2.3599999999999999E-2</v>
      </c>
      <c r="F4" s="4">
        <f t="shared" si="0"/>
        <v>2.2200000000000001E-2</v>
      </c>
      <c r="G4" s="4">
        <f t="shared" si="0"/>
        <v>4.7999999999999996E-3</v>
      </c>
      <c r="H4" s="4">
        <f t="shared" si="0"/>
        <v>4.3700000000000003E-2</v>
      </c>
      <c r="I4" s="4">
        <f t="shared" si="0"/>
        <v>2.6700000000000002E-2</v>
      </c>
    </row>
    <row r="5" spans="1:13" ht="32.25" customHeight="1" x14ac:dyDescent="0.25">
      <c r="G5" s="54" t="s">
        <v>10</v>
      </c>
      <c r="H5" s="54"/>
      <c r="I5" s="54"/>
      <c r="J5" s="54"/>
      <c r="K5" s="54"/>
      <c r="L5" s="54"/>
    </row>
    <row r="6" spans="1:13" ht="30" x14ac:dyDescent="0.25">
      <c r="A6" s="34"/>
      <c r="B6" s="7" t="s">
        <v>11</v>
      </c>
      <c r="C6" s="7" t="s">
        <v>12</v>
      </c>
      <c r="D6" s="7" t="s">
        <v>13</v>
      </c>
      <c r="E6" s="7" t="s">
        <v>14</v>
      </c>
      <c r="G6" s="7" t="s">
        <v>3</v>
      </c>
      <c r="H6" s="7" t="s">
        <v>4</v>
      </c>
      <c r="I6" s="7" t="s">
        <v>5</v>
      </c>
      <c r="J6" s="7" t="s">
        <v>6</v>
      </c>
      <c r="K6" s="7" t="s">
        <v>7</v>
      </c>
      <c r="L6" s="7" t="s">
        <v>24</v>
      </c>
    </row>
    <row r="7" spans="1:13" x14ac:dyDescent="0.25">
      <c r="A7" s="8" t="s">
        <v>15</v>
      </c>
      <c r="B7" s="9">
        <v>0</v>
      </c>
      <c r="C7" s="10">
        <v>180000</v>
      </c>
      <c r="D7" s="29">
        <v>0.155</v>
      </c>
      <c r="E7" s="12">
        <v>0</v>
      </c>
      <c r="F7" s="13" t="s">
        <v>15</v>
      </c>
      <c r="G7" s="39">
        <v>0.25</v>
      </c>
      <c r="H7" s="39">
        <v>0.15</v>
      </c>
      <c r="I7" s="39">
        <v>0.14099999999999999</v>
      </c>
      <c r="J7" s="39">
        <v>3.0499999999999999E-2</v>
      </c>
      <c r="K7" s="39">
        <v>0.28849999999999998</v>
      </c>
      <c r="L7" s="39">
        <v>0.14000000000000001</v>
      </c>
    </row>
    <row r="8" spans="1:13" x14ac:dyDescent="0.25">
      <c r="A8" s="8" t="s">
        <v>16</v>
      </c>
      <c r="B8" s="15">
        <v>180000.01</v>
      </c>
      <c r="C8" s="16">
        <v>360000</v>
      </c>
      <c r="D8" s="29">
        <v>0.18</v>
      </c>
      <c r="E8" s="18">
        <v>4500</v>
      </c>
      <c r="F8" s="13" t="s">
        <v>16</v>
      </c>
      <c r="G8" s="39">
        <v>0.23</v>
      </c>
      <c r="H8" s="39">
        <v>0.15</v>
      </c>
      <c r="I8" s="39">
        <v>0.14099999999999999</v>
      </c>
      <c r="J8" s="39">
        <v>3.0499999999999999E-2</v>
      </c>
      <c r="K8" s="39">
        <v>0.27850000000000003</v>
      </c>
      <c r="L8" s="39">
        <v>0.17</v>
      </c>
    </row>
    <row r="9" spans="1:13" x14ac:dyDescent="0.25">
      <c r="A9" s="8" t="s">
        <v>17</v>
      </c>
      <c r="B9" s="15">
        <v>360000.01</v>
      </c>
      <c r="C9" s="16">
        <v>720000</v>
      </c>
      <c r="D9" s="29">
        <v>0.19500000000000001</v>
      </c>
      <c r="E9" s="18">
        <v>9900</v>
      </c>
      <c r="F9" s="13" t="s">
        <v>17</v>
      </c>
      <c r="G9" s="39">
        <v>0.24</v>
      </c>
      <c r="H9" s="39">
        <v>0.15</v>
      </c>
      <c r="I9" s="39">
        <v>0.1492</v>
      </c>
      <c r="J9" s="39">
        <v>3.2300000000000002E-2</v>
      </c>
      <c r="K9" s="39">
        <v>0.23849999999999999</v>
      </c>
      <c r="L9" s="39">
        <v>0.19</v>
      </c>
    </row>
    <row r="10" spans="1:13" x14ac:dyDescent="0.25">
      <c r="A10" s="8" t="s">
        <v>18</v>
      </c>
      <c r="B10" s="15">
        <v>720000.01</v>
      </c>
      <c r="C10" s="16">
        <v>1800000</v>
      </c>
      <c r="D10" s="29">
        <v>0.20499999999999999</v>
      </c>
      <c r="E10" s="18">
        <v>17100</v>
      </c>
      <c r="F10" s="13" t="s">
        <v>18</v>
      </c>
      <c r="G10" s="39">
        <v>0.21</v>
      </c>
      <c r="H10" s="39">
        <v>0.15</v>
      </c>
      <c r="I10" s="39">
        <v>0.15740000000000001</v>
      </c>
      <c r="J10" s="39">
        <v>3.4099999999999998E-2</v>
      </c>
      <c r="K10" s="39">
        <v>0.23849999999999999</v>
      </c>
      <c r="L10" s="39">
        <v>0.21</v>
      </c>
    </row>
    <row r="11" spans="1:13" x14ac:dyDescent="0.25">
      <c r="A11" s="8" t="s">
        <v>19</v>
      </c>
      <c r="B11" s="15">
        <v>1800000.01</v>
      </c>
      <c r="C11" s="16">
        <v>3600000</v>
      </c>
      <c r="D11" s="29">
        <v>0.23</v>
      </c>
      <c r="E11" s="18">
        <v>62100</v>
      </c>
      <c r="F11" s="13" t="s">
        <v>19</v>
      </c>
      <c r="G11" s="39">
        <v>0.23</v>
      </c>
      <c r="H11" s="39">
        <v>0.125</v>
      </c>
      <c r="I11" s="39">
        <v>0.14099999999999999</v>
      </c>
      <c r="J11" s="39">
        <v>3.0499999999999999E-2</v>
      </c>
      <c r="K11" s="39">
        <v>0.23849999999999999</v>
      </c>
      <c r="L11" s="39">
        <v>0.23499999999999999</v>
      </c>
    </row>
    <row r="12" spans="1:13" x14ac:dyDescent="0.25">
      <c r="A12" s="8" t="s">
        <v>20</v>
      </c>
      <c r="B12" s="15">
        <v>3600000.01</v>
      </c>
      <c r="C12" s="16">
        <v>4800000</v>
      </c>
      <c r="D12" s="29">
        <v>0.30499999999999999</v>
      </c>
      <c r="E12" s="18">
        <v>540000</v>
      </c>
      <c r="F12" s="13" t="s">
        <v>20</v>
      </c>
      <c r="G12" s="39">
        <v>0.35</v>
      </c>
      <c r="H12" s="39">
        <v>0.155</v>
      </c>
      <c r="I12" s="39">
        <v>0.16439999999999999</v>
      </c>
      <c r="J12" s="39">
        <v>3.56E-2</v>
      </c>
      <c r="K12" s="39">
        <v>0.29499999999999998</v>
      </c>
      <c r="L12" s="39">
        <v>0</v>
      </c>
    </row>
    <row r="13" spans="1:13" x14ac:dyDescent="0.25">
      <c r="A13" s="8"/>
      <c r="B13" s="20"/>
      <c r="C13" s="21"/>
    </row>
    <row r="14" spans="1:13" hidden="1" x14ac:dyDescent="0.25">
      <c r="A14" s="8" t="s">
        <v>15</v>
      </c>
      <c r="B14" s="20" t="b">
        <f t="shared" ref="B14:B19" si="1">IF(AND($B$4&gt;=B7,$B$4&lt;=C7),($B$4*D7-E7)/$B$4)</f>
        <v>0</v>
      </c>
      <c r="C14" s="21">
        <f t="shared" ref="C14:C19" si="2">ROUND(B14,5)</f>
        <v>0</v>
      </c>
      <c r="D14" s="20">
        <f>IF(AND($B$4&gt;=B7,$B$4&lt;=C7),C14,IF(AND($B$4&gt;=B8,$B$4&lt;=C8),C15,IF(AND($B$4&gt;=B9,$B$4&lt;=C9),C16,IF(AND($B$4&gt;=B10,$B$4&lt;=C10),C17,IF(AND($B$4&gt;=B11,$B$4&lt;=C11),C18,IF(AND($B$4&gt;=B12,$B$4&lt;=C12),C19,IF(AND($B$4&gt;=#REF!,$B$4&lt;=#REF!),#REF!,IF(AND($B$4&gt;#REF!),C20))))))))</f>
        <v>0.15722</v>
      </c>
      <c r="G14" s="7" t="s">
        <v>3</v>
      </c>
      <c r="H14" s="7" t="s">
        <v>4</v>
      </c>
      <c r="I14" s="7" t="s">
        <v>5</v>
      </c>
      <c r="J14" s="7" t="s">
        <v>6</v>
      </c>
      <c r="K14" s="7" t="s">
        <v>7</v>
      </c>
      <c r="L14" s="7" t="s">
        <v>24</v>
      </c>
    </row>
    <row r="15" spans="1:13" hidden="1" x14ac:dyDescent="0.25">
      <c r="A15" s="8" t="s">
        <v>16</v>
      </c>
      <c r="B15" s="20">
        <f t="shared" si="1"/>
        <v>0.15721946338674186</v>
      </c>
      <c r="C15" s="21">
        <f t="shared" si="2"/>
        <v>0.15722</v>
      </c>
      <c r="D15" s="20">
        <f>ROUND(D14,4)</f>
        <v>0.15720000000000001</v>
      </c>
      <c r="G15" s="22">
        <f>IF(AND($B$4&gt;=$B$7,$B$4&lt;=$C$7),$C$4*G7,IF(AND($B$4&gt;=$B$8,$B$4&lt;=$C$8),$C$4*G8,IF(AND($B$4&gt;=$B$9,$B$4&lt;=$C$9),$C$4*G9,IF(AND($B$4&gt;=$B$10,$B$4&lt;=$C$10),$C$4*G10,IF(AND($B$4&gt;=$B$11,$B$4&lt;=$C$11),$C$4*G11,IF(AND($B$4&gt;=$B$12,$B$4&lt;=$C$12),$C$4*G12,IF(AND($B$4&gt;=#REF!,$B$4&lt;=#REF!),$C$4*#REF!,IF(AND($B$4&gt;#REF!),$C$4*#REF!))))))))</f>
        <v>3.6156000000000001E-2</v>
      </c>
      <c r="H15" s="22">
        <f>IF(AND($B$4&gt;=$B$7,$B$4&lt;=$C$7),$C$4*H7,IF(AND($B$4&gt;=$B$8,$B$4&lt;=$C$8),$C$4*H8,IF(AND($B$4&gt;=$B$9,$B$4&lt;=$C$9),$C$4*H9,IF(AND($B$4&gt;=$B$10,$B$4&lt;=$C$10),$C$4*H10,IF(AND($B$4&gt;=$B$11,$B$4&lt;=$C$11),$C$4*H11,IF(AND($B$4&gt;=$B$12,$B$4&lt;=$C$12),$C$4*H12,IF(AND($B$4&gt;=#REF!,$B$4&lt;=#REF!),$C$4*#REF!,IF(AND($B$4&gt;#REF!),$C$4*#REF!))))))))</f>
        <v>2.358E-2</v>
      </c>
      <c r="I15" s="22">
        <f>IF(AND($B$4&gt;=$B$7,$B$4&lt;=$C$7),$C$4*I7,IF(AND($B$4&gt;=$B$8,$B$4&lt;=$C$8),$C$4*I8,IF(AND($B$4&gt;=$B$9,$B$4&lt;=$C$9),$C$4*I9,IF(AND($B$4&gt;=$B$10,$B$4&lt;=$C$10),$C$4*I10,IF(AND($B$4&gt;=$B$11,$B$4&lt;=$C$11),$C$4*I11,IF(AND($B$4&gt;=$B$12,$B$4&lt;=$C$12),$C$4*I12,IF(AND($B$4&gt;=#REF!,$B$4&lt;=#REF!),$C$4*#REF!,IF(AND($B$4&gt;#REF!),$C$4*#REF!))))))))</f>
        <v>2.2165199999999999E-2</v>
      </c>
      <c r="J15" s="23">
        <f>IF(AND($B$4&gt;=$B$7,$B$4&lt;=$C$7),$C$4*J7,IF(AND($B$4&gt;=$B$8,$B$4&lt;=$C$8),$C$4*J8,IF(AND($B$4&gt;=$B$9,$B$4&lt;=$C$9),$C$4*J9,IF(AND($B$4&gt;=$B$10,$B$4&lt;=$C$10),$C$4*J10,IF(AND($B$4&gt;=$B$11,$B$4&lt;=$C$11),$C$4*J11,IF(AND($B$4&gt;=$B$12,$B$4&lt;=$C$12),$C$4*J12,IF(AND($B$4&gt;=#REF!,$B$4&lt;=#REF!),$C$4*#REF!,IF(AND($B$4&gt;#REF!),$C$4*#REF!))))))))</f>
        <v>4.7946000000000004E-3</v>
      </c>
      <c r="K15" s="22">
        <f>IF(AND($B$4&gt;=$B$7,$B$4&lt;=$C$7),$C$4*K7,IF(AND($B$4&gt;=$B$8,$B$4&lt;=$C$8),$C$4*K8,IF(AND($B$4&gt;=$B$9,$B$4&lt;=$C$9),$C$4*K9,IF(AND($B$4&gt;=$B$10,$B$4&lt;=$C$10),$C$4*K10,IF(AND($B$4&gt;=$B$11,$B$4&lt;=$C$11),$C$4*K11,IF(AND($B$4&gt;=$B$12,$B$4&lt;=$C$12),$C$4*K12,IF(AND($B$4&gt;=#REF!,$B$4&lt;=#REF!),$C$4*#REF!,IF(AND($B$4&gt;#REF!),$C$4*#REF!))))))))</f>
        <v>4.3780200000000005E-2</v>
      </c>
      <c r="L15" s="22">
        <f>IF(AND($B$4&gt;=$B$7,$B$4&lt;=$C$7),$C$4*L7,IF(AND($B$4&gt;=$B$8,$B$4&lt;=$C$8),$C$4*L8,IF(AND($B$4&gt;=$B$9,$B$4&lt;=$C$9),$C$4*L9,IF(AND($B$4&gt;=$B$10,$B$4&lt;=$C$10),$C$4*L10,IF(AND($B$4&gt;=$B$11,$B$4&lt;=$C$11),$C$4*L11,IF(AND($B$4&gt;=$B$12,$B$4&lt;=$C$12),$C$4*L12,IF(AND($B$4&gt;=#REF!,$B$4&lt;=#REF!),$C$4*#REF!,IF(AND($B$4&gt;#REF!),$C$4*#REF!))))))))</f>
        <v>2.6724000000000005E-2</v>
      </c>
    </row>
    <row r="16" spans="1:13" hidden="1" x14ac:dyDescent="0.25">
      <c r="A16" s="8" t="s">
        <v>17</v>
      </c>
      <c r="B16" s="20" t="b">
        <f t="shared" si="1"/>
        <v>0</v>
      </c>
      <c r="C16" s="21">
        <f t="shared" si="2"/>
        <v>0</v>
      </c>
      <c r="G16" s="23">
        <f t="shared" ref="G16:L16" si="3">ROUND(G15,4)</f>
        <v>3.6200000000000003E-2</v>
      </c>
      <c r="H16" s="23">
        <f t="shared" si="3"/>
        <v>2.3599999999999999E-2</v>
      </c>
      <c r="I16" s="23">
        <f t="shared" si="3"/>
        <v>2.2200000000000001E-2</v>
      </c>
      <c r="J16" s="23">
        <f t="shared" si="3"/>
        <v>4.7999999999999996E-3</v>
      </c>
      <c r="K16" s="23">
        <f t="shared" si="3"/>
        <v>4.3799999999999999E-2</v>
      </c>
      <c r="L16" s="23">
        <f t="shared" si="3"/>
        <v>2.6700000000000002E-2</v>
      </c>
      <c r="M16" s="21">
        <f>SUM(G16:L16)</f>
        <v>0.1573</v>
      </c>
    </row>
    <row r="17" spans="1:14" ht="23.25" hidden="1" x14ac:dyDescent="0.35">
      <c r="A17" s="8" t="s">
        <v>18</v>
      </c>
      <c r="B17" s="20" t="b">
        <f t="shared" si="1"/>
        <v>0</v>
      </c>
      <c r="C17" s="21">
        <f t="shared" si="2"/>
        <v>0</v>
      </c>
      <c r="G17" s="24">
        <f t="shared" ref="G17:L17" si="4">IF(G16=MAX($G$16:$L$16),(G16+$M$19),IF(G16&lt;&gt;MAX($G$16:$L$16),G16))</f>
        <v>3.6200000000000003E-2</v>
      </c>
      <c r="H17" s="24">
        <f t="shared" si="4"/>
        <v>2.3599999999999999E-2</v>
      </c>
      <c r="I17" s="24">
        <f t="shared" si="4"/>
        <v>2.2200000000000001E-2</v>
      </c>
      <c r="J17" s="24">
        <f t="shared" si="4"/>
        <v>4.7999999999999996E-3</v>
      </c>
      <c r="K17" s="24">
        <f t="shared" si="4"/>
        <v>4.370000000000001E-2</v>
      </c>
      <c r="L17" s="24">
        <f t="shared" si="4"/>
        <v>2.6700000000000002E-2</v>
      </c>
      <c r="M17" s="21">
        <f>SUM(G17:L17)</f>
        <v>0.15720000000000001</v>
      </c>
      <c r="N17" s="25">
        <f>SUM(G17:L17)</f>
        <v>0.15720000000000001</v>
      </c>
    </row>
    <row r="18" spans="1:14" ht="23.25" hidden="1" x14ac:dyDescent="0.35">
      <c r="A18" s="8" t="s">
        <v>19</v>
      </c>
      <c r="B18" s="20" t="b">
        <f t="shared" si="1"/>
        <v>0</v>
      </c>
      <c r="C18" s="21">
        <f t="shared" si="2"/>
        <v>0</v>
      </c>
      <c r="G18" s="24">
        <f t="shared" ref="G18:L18" si="5">ROUND(G17,4)</f>
        <v>3.6200000000000003E-2</v>
      </c>
      <c r="H18" s="24">
        <f t="shared" si="5"/>
        <v>2.3599999999999999E-2</v>
      </c>
      <c r="I18" s="24">
        <f t="shared" si="5"/>
        <v>2.2200000000000001E-2</v>
      </c>
      <c r="J18" s="24">
        <f t="shared" si="5"/>
        <v>4.7999999999999996E-3</v>
      </c>
      <c r="K18" s="24">
        <f t="shared" si="5"/>
        <v>4.3700000000000003E-2</v>
      </c>
      <c r="L18" s="24">
        <f t="shared" si="5"/>
        <v>2.6700000000000002E-2</v>
      </c>
      <c r="N18" s="26" t="str">
        <f>IF(C4=N17,"OK")</f>
        <v>OK</v>
      </c>
    </row>
    <row r="19" spans="1:14" hidden="1" x14ac:dyDescent="0.25">
      <c r="A19" s="8" t="s">
        <v>20</v>
      </c>
      <c r="B19" s="20" t="b">
        <f t="shared" si="1"/>
        <v>0</v>
      </c>
      <c r="C19" s="21">
        <f t="shared" si="2"/>
        <v>0</v>
      </c>
      <c r="G19" s="24">
        <f t="shared" ref="G19:L19" si="6">G18-G16</f>
        <v>0</v>
      </c>
      <c r="H19" s="24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-9.9999999999995925E-5</v>
      </c>
      <c r="L19" s="24">
        <f t="shared" si="6"/>
        <v>0</v>
      </c>
      <c r="M19" s="21">
        <f>C4-M16</f>
        <v>-9.9999999999988987E-5</v>
      </c>
    </row>
    <row r="20" spans="1:14" hidden="1" x14ac:dyDescent="0.25">
      <c r="A20" s="8"/>
      <c r="B20" s="20"/>
      <c r="C20" s="21"/>
    </row>
    <row r="21" spans="1:14" hidden="1" x14ac:dyDescent="0.25"/>
    <row r="22" spans="1:14" hidden="1" x14ac:dyDescent="0.25"/>
    <row r="23" spans="1:14" hidden="1" x14ac:dyDescent="0.25"/>
  </sheetData>
  <mergeCells count="4">
    <mergeCell ref="B2:B3"/>
    <mergeCell ref="C2:C3"/>
    <mergeCell ref="D2:I2"/>
    <mergeCell ref="G5:L5"/>
  </mergeCells>
  <conditionalFormatting sqref="G19:L19">
    <cfRule type="cellIs" dxfId="3" priority="2" operator="notEqual">
      <formula>0</formula>
    </cfRule>
    <cfRule type="cellIs" dxfId="2" priority="3" operator="lessThan">
      <formula>0</formula>
    </cfRule>
    <cfRule type="cellIs" dxfId="1" priority="4" operator="greaterThan">
      <formula>0</formula>
    </cfRule>
    <cfRule type="expression" dxfId="0" priority="5">
      <formula>"SE+$G$19&lt;&gt;0"</formula>
    </cfRule>
  </conditionalFormatting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3E158B8FA2654B88EB5553DD390FF2" ma:contentTypeVersion="16" ma:contentTypeDescription="Crie um novo documento." ma:contentTypeScope="" ma:versionID="ba15865832b8c4975e076afcfa9a5c49">
  <xsd:schema xmlns:xsd="http://www.w3.org/2001/XMLSchema" xmlns:xs="http://www.w3.org/2001/XMLSchema" xmlns:p="http://schemas.microsoft.com/office/2006/metadata/properties" xmlns:ns3="aba8cbc2-ce8d-4e08-b59e-1e0e0218100b" xmlns:ns4="a97e0f3c-16fe-4e31-8c84-8a5c4afb6f26" targetNamespace="http://schemas.microsoft.com/office/2006/metadata/properties" ma:root="true" ma:fieldsID="80fea91393092cb7113a946856bf42b7" ns3:_="" ns4:_="">
    <xsd:import namespace="aba8cbc2-ce8d-4e08-b59e-1e0e0218100b"/>
    <xsd:import namespace="a97e0f3c-16fe-4e31-8c84-8a5c4afb6f26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a8cbc2-ce8d-4e08-b59e-1e0e0218100b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e0f3c-16fe-4e31-8c84-8a5c4afb6f26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a8cbc2-ce8d-4e08-b59e-1e0e0218100b" xsi:nil="true"/>
  </documentManagement>
</p:properties>
</file>

<file path=customXml/itemProps1.xml><?xml version="1.0" encoding="utf-8"?>
<ds:datastoreItem xmlns:ds="http://schemas.openxmlformats.org/officeDocument/2006/customXml" ds:itemID="{ADB46FB9-EAA3-43A2-85A0-E94A2E616F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a8cbc2-ce8d-4e08-b59e-1e0e0218100b"/>
    <ds:schemaRef ds:uri="a97e0f3c-16fe-4e31-8c84-8a5c4afb6f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E18F7C-E622-4CBD-9BC7-C90BD75B5F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EE6005-2E03-479B-AE32-4A0B218C0A15}">
  <ds:schemaRefs>
    <ds:schemaRef ds:uri="http://purl.org/dc/terms/"/>
    <ds:schemaRef ds:uri="aba8cbc2-ce8d-4e08-b59e-1e0e0218100b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a97e0f3c-16fe-4e31-8c84-8a5c4afb6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</vt:i4>
      </vt:variant>
    </vt:vector>
  </HeadingPairs>
  <TitlesOfParts>
    <vt:vector size="8" baseType="lpstr">
      <vt:lpstr>CENÁRIOS DE APURAÇÃO</vt:lpstr>
      <vt:lpstr>CNAE SIMPLES NACIONAL</vt:lpstr>
      <vt:lpstr>ANEXO I</vt:lpstr>
      <vt:lpstr>ANEXO II</vt:lpstr>
      <vt:lpstr>ANEXO III</vt:lpstr>
      <vt:lpstr>ANEXO IV</vt:lpstr>
      <vt:lpstr>ANEXO V</vt:lpstr>
      <vt:lpstr>'CENÁRIOS DE APURAÇÃO'!Area_de_impressao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SILAS SANTIAGO</dc:creator>
  <dc:description/>
  <cp:lastModifiedBy>Samsung</cp:lastModifiedBy>
  <cp:revision>1</cp:revision>
  <dcterms:created xsi:type="dcterms:W3CDTF">2015-03-08T09:25:42Z</dcterms:created>
  <dcterms:modified xsi:type="dcterms:W3CDTF">2025-11-26T19:44:59Z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0x010100913E158B8FA2654B88EB5553DD390FF2</vt:lpwstr>
  </property>
</Properties>
</file>